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1"/>
  </bookViews>
  <sheets>
    <sheet name="DHG Lycée " sheetId="1" r:id="rId1"/>
    <sheet name="DHG LP" sheetId="2" r:id="rId2"/>
  </sheets>
  <definedNames>
    <definedName name="_xlnm.Print_Titles" localSheetId="1">'DHG LP'!$1:$2</definedName>
    <definedName name="_xlnm.Print_Titles" localSheetId="0">'DHG Lycée '!$1:$2</definedName>
    <definedName name="_xlnm.Print_Area" localSheetId="1">'DHG LP'!$A$1:$S$130</definedName>
  </definedNames>
  <calcPr fullCalcOnLoad="1"/>
</workbook>
</file>

<file path=xl/sharedStrings.xml><?xml version="1.0" encoding="utf-8"?>
<sst xmlns="http://schemas.openxmlformats.org/spreadsheetml/2006/main" count="1112" uniqueCount="545">
  <si>
    <t>Dotation structure</t>
  </si>
  <si>
    <t>N° RNE</t>
  </si>
  <si>
    <t>DENOMINATION</t>
  </si>
  <si>
    <t>COMMUNE</t>
  </si>
  <si>
    <t>HP</t>
  </si>
  <si>
    <t xml:space="preserve"> HSA </t>
  </si>
  <si>
    <t>Total</t>
  </si>
  <si>
    <t>0770922J</t>
  </si>
  <si>
    <t>LYC</t>
  </si>
  <si>
    <t>GASTON BACHELARD</t>
  </si>
  <si>
    <t xml:space="preserve">CHELLES </t>
  </si>
  <si>
    <t>0772276F</t>
  </si>
  <si>
    <t>JEHAN DE CHELLES</t>
  </si>
  <si>
    <t>0772668G</t>
  </si>
  <si>
    <t>SEP</t>
  </si>
  <si>
    <t>0771171E</t>
  </si>
  <si>
    <t>LP</t>
  </si>
  <si>
    <t>LOUIS LUMIERE</t>
  </si>
  <si>
    <t>0772662A</t>
  </si>
  <si>
    <t>SGT</t>
  </si>
  <si>
    <t>0771995A</t>
  </si>
  <si>
    <t>LE CHAMP DE CLAYE</t>
  </si>
  <si>
    <t xml:space="preserve">CLAYE SOUILLY </t>
  </si>
  <si>
    <t>0771658J</t>
  </si>
  <si>
    <t>DU GUE A TRESMES</t>
  </si>
  <si>
    <t>CONGIS SUR THEROUANNE</t>
  </si>
  <si>
    <t>0770923K</t>
  </si>
  <si>
    <t>0772685A</t>
  </si>
  <si>
    <t>LA FERTE SOUS JOUARRE</t>
  </si>
  <si>
    <t>0772228D</t>
  </si>
  <si>
    <t>CHARLES DE GAULLE</t>
  </si>
  <si>
    <t>LONGPERRIER</t>
  </si>
  <si>
    <t>0772442L</t>
  </si>
  <si>
    <t>0770930T</t>
  </si>
  <si>
    <t>HENRI MOISSAN</t>
  </si>
  <si>
    <t>MEAUX</t>
  </si>
  <si>
    <t>0772229E</t>
  </si>
  <si>
    <t>JEAN VILAR</t>
  </si>
  <si>
    <t>0770931U</t>
  </si>
  <si>
    <t>PIERRE DE COUBERTIN</t>
  </si>
  <si>
    <t>0770932V</t>
  </si>
  <si>
    <t xml:space="preserve">MEAUX </t>
  </si>
  <si>
    <t>0771880A</t>
  </si>
  <si>
    <t>CHARLES BEAUDELAIRE</t>
  </si>
  <si>
    <t>0771996B</t>
  </si>
  <si>
    <t>HONORE DE BALZAC</t>
  </si>
  <si>
    <t>MITRY-MORY</t>
  </si>
  <si>
    <t>0772639A</t>
  </si>
  <si>
    <t>0772292Y</t>
  </si>
  <si>
    <t>MARTIN LUTHER KING</t>
  </si>
  <si>
    <t>BUSSY ST GEORGES</t>
  </si>
  <si>
    <t>0772223Y</t>
  </si>
  <si>
    <t>RENE DESCARTES</t>
  </si>
  <si>
    <t>CHAMPS SUR MARNE</t>
  </si>
  <si>
    <t>0772327L</t>
  </si>
  <si>
    <t>0772311U</t>
  </si>
  <si>
    <t>GEORGES CORMIER</t>
  </si>
  <si>
    <t xml:space="preserve">COULOMMIERS </t>
  </si>
  <si>
    <t>0770925M</t>
  </si>
  <si>
    <t>0770924L</t>
  </si>
  <si>
    <t>JULES FERRY</t>
  </si>
  <si>
    <t>0771512A</t>
  </si>
  <si>
    <t>VAN DONGEN</t>
  </si>
  <si>
    <t>LAGNY SUR MARNE</t>
  </si>
  <si>
    <t>0772294A</t>
  </si>
  <si>
    <t>EMILY BRONTE</t>
  </si>
  <si>
    <t>LOGNES</t>
  </si>
  <si>
    <t>0771941S</t>
  </si>
  <si>
    <t>RENE CASSIN</t>
  </si>
  <si>
    <t>NOISIEL</t>
  </si>
  <si>
    <t>0772328M</t>
  </si>
  <si>
    <t>0771940R</t>
  </si>
  <si>
    <t>GERARD DE NERVAL</t>
  </si>
  <si>
    <t>NOISIEL  2</t>
  </si>
  <si>
    <t>0772665D</t>
  </si>
  <si>
    <t>0772225A</t>
  </si>
  <si>
    <t>LINO VENTURA</t>
  </si>
  <si>
    <t xml:space="preserve">OZOIR LA FERRIERE </t>
  </si>
  <si>
    <t>0772441K</t>
  </si>
  <si>
    <t>0772243V</t>
  </si>
  <si>
    <t>CAMILLE CLAUDEL</t>
  </si>
  <si>
    <t xml:space="preserve">PONTAULT-COMBAULT </t>
  </si>
  <si>
    <t>0771763Y</t>
  </si>
  <si>
    <t>CHARLES LE CHAUVE</t>
  </si>
  <si>
    <t>ROISSY EN BRIE</t>
  </si>
  <si>
    <t>0772295B</t>
  </si>
  <si>
    <t>LA TOUR DES DAMES</t>
  </si>
  <si>
    <t>ROZAY EN BRIE</t>
  </si>
  <si>
    <t>0772336W</t>
  </si>
  <si>
    <t>0772688D</t>
  </si>
  <si>
    <t>E. DU CHATELET</t>
  </si>
  <si>
    <t>SERRIS</t>
  </si>
  <si>
    <t>0770944H</t>
  </si>
  <si>
    <t>AUGUSTE PERDONNET</t>
  </si>
  <si>
    <t xml:space="preserve">THORIGNY SUR MARNE </t>
  </si>
  <si>
    <t>0772120L</t>
  </si>
  <si>
    <t>JEAN MOULIN</t>
  </si>
  <si>
    <t>TORCY</t>
  </si>
  <si>
    <t>0772340A</t>
  </si>
  <si>
    <t>L'ARCHE GUEDON</t>
  </si>
  <si>
    <t>0771655F</t>
  </si>
  <si>
    <t>0772342C</t>
  </si>
  <si>
    <t>CLEMENT ADER</t>
  </si>
  <si>
    <t>TOURNAN EN BRIE</t>
  </si>
  <si>
    <t>0771617P</t>
  </si>
  <si>
    <t>0772230F</t>
  </si>
  <si>
    <t>BLAISE PASCAL</t>
  </si>
  <si>
    <t xml:space="preserve">BRIE COMTE ROBERT </t>
  </si>
  <si>
    <t>0772329N</t>
  </si>
  <si>
    <t>0772332S</t>
  </si>
  <si>
    <t>SONIA DELAUNAY</t>
  </si>
  <si>
    <t>CESSON</t>
  </si>
  <si>
    <t>0772414F</t>
  </si>
  <si>
    <t>0772127U</t>
  </si>
  <si>
    <t>GALILEE</t>
  </si>
  <si>
    <t xml:space="preserve">COMBS LA VILLE </t>
  </si>
  <si>
    <t>0771997C</t>
  </si>
  <si>
    <t>JACQUES PREVERT</t>
  </si>
  <si>
    <t>0771027Y</t>
  </si>
  <si>
    <t>JOLIOT CURIE</t>
  </si>
  <si>
    <t xml:space="preserve">DAMMARIE LES LYS </t>
  </si>
  <si>
    <t>0771364P</t>
  </si>
  <si>
    <t>0771663P</t>
  </si>
  <si>
    <t>GEORGE SAND</t>
  </si>
  <si>
    <t>LE MEE SUR SEINE</t>
  </si>
  <si>
    <t>0770933W</t>
  </si>
  <si>
    <t>JACQUES AMYOT</t>
  </si>
  <si>
    <t>MELUN</t>
  </si>
  <si>
    <t>0770943G</t>
  </si>
  <si>
    <t>BENJAMIN FRANKLIN</t>
  </si>
  <si>
    <t xml:space="preserve">MELUN </t>
  </si>
  <si>
    <t>0772644F</t>
  </si>
  <si>
    <t>0770934X</t>
  </si>
  <si>
    <t>LEONARD DE VINCI</t>
  </si>
  <si>
    <t>0770935Y</t>
  </si>
  <si>
    <t>0772296C</t>
  </si>
  <si>
    <t>DE LA MARE CARREE</t>
  </si>
  <si>
    <t xml:space="preserve">MOISSY CRAMAYEL </t>
  </si>
  <si>
    <t>0772337X</t>
  </si>
  <si>
    <t>0772277G</t>
  </si>
  <si>
    <t>HENRI BECQUEREL</t>
  </si>
  <si>
    <t>NANGIS</t>
  </si>
  <si>
    <t>0772643E</t>
  </si>
  <si>
    <t>0770942F</t>
  </si>
  <si>
    <t>THIBAUT DE CHAMPAGNE</t>
  </si>
  <si>
    <t>PROVINS</t>
  </si>
  <si>
    <t>0771358H</t>
  </si>
  <si>
    <t>0771336J</t>
  </si>
  <si>
    <t>LES PANNEVELLES</t>
  </si>
  <si>
    <t xml:space="preserve">PROVINS </t>
  </si>
  <si>
    <t>0772326K</t>
  </si>
  <si>
    <t>0772244W</t>
  </si>
  <si>
    <t>ANTONIN CAREME</t>
  </si>
  <si>
    <t>SAVIGNY LE TEMPLE</t>
  </si>
  <si>
    <t>0772556K</t>
  </si>
  <si>
    <t>0772188K</t>
  </si>
  <si>
    <t>PIERRE MENDES-FRANCE</t>
  </si>
  <si>
    <t>0772310T</t>
  </si>
  <si>
    <t>SIMONE SIGNORET</t>
  </si>
  <si>
    <t>VAUX LE PENIL</t>
  </si>
  <si>
    <t>0770937A</t>
  </si>
  <si>
    <t>0770918E</t>
  </si>
  <si>
    <t>URUGUAY FRANCE</t>
  </si>
  <si>
    <t xml:space="preserve">AVON </t>
  </si>
  <si>
    <t>0770919F</t>
  </si>
  <si>
    <t>0772339Z</t>
  </si>
  <si>
    <t>GEORGES CLEMENCEAU</t>
  </si>
  <si>
    <t>CHAMPAGNE SUR SEINE</t>
  </si>
  <si>
    <t>0771622V</t>
  </si>
  <si>
    <t>0770920G</t>
  </si>
  <si>
    <t>LA FAYETTE</t>
  </si>
  <si>
    <t xml:space="preserve">CHAMPAGNE SUR SEINE </t>
  </si>
  <si>
    <t>0772334U</t>
  </si>
  <si>
    <t>0770927P</t>
  </si>
  <si>
    <t>FRANCOIS 1ER</t>
  </si>
  <si>
    <t>FONTAINEBLEAU</t>
  </si>
  <si>
    <t>0770926N</t>
  </si>
  <si>
    <t>FRANCOIS COUPERIN</t>
  </si>
  <si>
    <t xml:space="preserve">FONTAINEBLEAU </t>
  </si>
  <si>
    <t>0770938B</t>
  </si>
  <si>
    <t>ANDRE MALRAUX</t>
  </si>
  <si>
    <t>MONTEREAU-FAULT-YONNE</t>
  </si>
  <si>
    <t>0771065P</t>
  </si>
  <si>
    <t>0772312V</t>
  </si>
  <si>
    <t>FLORA TRISTAN</t>
  </si>
  <si>
    <t>0770939C</t>
  </si>
  <si>
    <t>0770940D</t>
  </si>
  <si>
    <t>ETIENNE BEZOUT</t>
  </si>
  <si>
    <t xml:space="preserve">NEMOURS </t>
  </si>
  <si>
    <t>0771028Z</t>
  </si>
  <si>
    <t>0770945J</t>
  </si>
  <si>
    <t>GUSTAVE EIFFEL</t>
  </si>
  <si>
    <t>VARENNES SUR SEINE</t>
  </si>
  <si>
    <t>Heures hors élève</t>
  </si>
  <si>
    <t>Autres heures y/c UNSS</t>
  </si>
  <si>
    <t>0932122B</t>
  </si>
  <si>
    <t>D'ALEMBERT</t>
  </si>
  <si>
    <t>AUBERVILLIERS</t>
  </si>
  <si>
    <t>0931737H</t>
  </si>
  <si>
    <t>0930116W</t>
  </si>
  <si>
    <t>HENRI WALLON</t>
  </si>
  <si>
    <t>0931024H</t>
  </si>
  <si>
    <t>JEAN PIERRE TIMBAUD</t>
  </si>
  <si>
    <t>0930117X</t>
  </si>
  <si>
    <t>LE CORBUSIER</t>
  </si>
  <si>
    <t xml:space="preserve">AUBERVILLIERS </t>
  </si>
  <si>
    <t>0932126F</t>
  </si>
  <si>
    <t>FRANCOIS RABELAIS</t>
  </si>
  <si>
    <t>DUGNY</t>
  </si>
  <si>
    <t>0931431A</t>
  </si>
  <si>
    <t>0931735F</t>
  </si>
  <si>
    <t>LOUISE MICHEL</t>
  </si>
  <si>
    <t>EPINAY SUR SEINE</t>
  </si>
  <si>
    <t>0930120A</t>
  </si>
  <si>
    <t>JACQUES FEYDER</t>
  </si>
  <si>
    <t xml:space="preserve">EPINAY SUR SEINE </t>
  </si>
  <si>
    <t>0931738J</t>
  </si>
  <si>
    <t>ARTHUR RIMBAUD</t>
  </si>
  <si>
    <t>LA COURNEUVE</t>
  </si>
  <si>
    <t>0930128J</t>
  </si>
  <si>
    <t>DENIS PAPIN</t>
  </si>
  <si>
    <t>0931430Z</t>
  </si>
  <si>
    <t>JACQUES BREL</t>
  </si>
  <si>
    <t>0930138V</t>
  </si>
  <si>
    <t>FREDERIC BARTHOLDI</t>
  </si>
  <si>
    <t>SAINT DENIS</t>
  </si>
  <si>
    <t>0932121A</t>
  </si>
  <si>
    <t>SUGER</t>
  </si>
  <si>
    <t>0931427W</t>
  </si>
  <si>
    <t>0932129J</t>
  </si>
  <si>
    <t>APPLICATION DE L'ENNA</t>
  </si>
  <si>
    <t xml:space="preserve">SAINT DENIS </t>
  </si>
  <si>
    <t>0931388D</t>
  </si>
  <si>
    <t>0930125F</t>
  </si>
  <si>
    <t>PAUL ELUARD</t>
  </si>
  <si>
    <t>0932406K</t>
  </si>
  <si>
    <t>0930126G</t>
  </si>
  <si>
    <t>AUGUSTE BLANQUI</t>
  </si>
  <si>
    <t xml:space="preserve">SAINT OUEN </t>
  </si>
  <si>
    <t>0930141Y</t>
  </si>
  <si>
    <t>0932074Z</t>
  </si>
  <si>
    <t>MARCEL CACHIN</t>
  </si>
  <si>
    <t>0930140X</t>
  </si>
  <si>
    <t>0932030B</t>
  </si>
  <si>
    <t>MAURICE UTRILLO</t>
  </si>
  <si>
    <t>STAINS</t>
  </si>
  <si>
    <t>0931736G</t>
  </si>
  <si>
    <t>0930833A</t>
  </si>
  <si>
    <t>JEAN ZAY</t>
  </si>
  <si>
    <t xml:space="preserve">AULNAY SOUS BOIS </t>
  </si>
  <si>
    <t>0932405J</t>
  </si>
  <si>
    <t>0930846P</t>
  </si>
  <si>
    <t>VOILLAUME</t>
  </si>
  <si>
    <t>0930834B</t>
  </si>
  <si>
    <t>0930119Z</t>
  </si>
  <si>
    <t>EUGENE DELACROIX</t>
  </si>
  <si>
    <t>DRANCY</t>
  </si>
  <si>
    <t>0931432B</t>
  </si>
  <si>
    <t>0932229T</t>
  </si>
  <si>
    <t>PAUL LE ROLLAND</t>
  </si>
  <si>
    <t>0930540G</t>
  </si>
  <si>
    <t>0932118X</t>
  </si>
  <si>
    <t>LE BLANC MESNIL</t>
  </si>
  <si>
    <t>0931205E</t>
  </si>
  <si>
    <t>0930831Y</t>
  </si>
  <si>
    <t>ARISTIDE BRIAND</t>
  </si>
  <si>
    <t xml:space="preserve">LE BLANC MESNIL </t>
  </si>
  <si>
    <t>0932338L</t>
  </si>
  <si>
    <t>0932034F</t>
  </si>
  <si>
    <t>MOZART</t>
  </si>
  <si>
    <t>0932048W</t>
  </si>
  <si>
    <t>BLAISE CENDRARS</t>
  </si>
  <si>
    <t>SEVRAN</t>
  </si>
  <si>
    <t>0932236A</t>
  </si>
  <si>
    <t>0932046U</t>
  </si>
  <si>
    <t>TREMBLAY EN FRANCE</t>
  </si>
  <si>
    <t>0932115U</t>
  </si>
  <si>
    <t>0931193S</t>
  </si>
  <si>
    <t>HELENE BOUCHER</t>
  </si>
  <si>
    <t>0932281Z</t>
  </si>
  <si>
    <t>0932260B</t>
  </si>
  <si>
    <t>GEORGES BRASSENS</t>
  </si>
  <si>
    <t>VILLEPINTE</t>
  </si>
  <si>
    <t>0931571C</t>
  </si>
  <si>
    <t>0931584S</t>
  </si>
  <si>
    <t>JEAN ROSTAND</t>
  </si>
  <si>
    <t>0932228S</t>
  </si>
  <si>
    <t>0932119Y</t>
  </si>
  <si>
    <t>EUGENE HENAFF</t>
  </si>
  <si>
    <t>BAGNOLET</t>
  </si>
  <si>
    <t>0931234L</t>
  </si>
  <si>
    <t>0931198X</t>
  </si>
  <si>
    <t>ALFRED COSTES</t>
  </si>
  <si>
    <t>BOBIGNY</t>
  </si>
  <si>
    <t>0932123C</t>
  </si>
  <si>
    <t>ANDRE SABATIER</t>
  </si>
  <si>
    <t>0931950P</t>
  </si>
  <si>
    <t>0931613Y</t>
  </si>
  <si>
    <t>0932073Y</t>
  </si>
  <si>
    <t>PAUL ROBERT</t>
  </si>
  <si>
    <t>LES LILAS</t>
  </si>
  <si>
    <t>0931743P</t>
  </si>
  <si>
    <t>0932116V</t>
  </si>
  <si>
    <t>EUGENIE COTTON</t>
  </si>
  <si>
    <t>MONTREUIL</t>
  </si>
  <si>
    <t>0930131M</t>
  </si>
  <si>
    <t>0930122C</t>
  </si>
  <si>
    <t>CONDORCET</t>
  </si>
  <si>
    <t xml:space="preserve">MONTREUIL </t>
  </si>
  <si>
    <t>0930130L</t>
  </si>
  <si>
    <t>0931779D</t>
  </si>
  <si>
    <t>DE L'HORTICULTURE &amp; DU PAYSAGE</t>
  </si>
  <si>
    <t>0932112R</t>
  </si>
  <si>
    <t>0930121B</t>
  </si>
  <si>
    <t>JEAN JAURES</t>
  </si>
  <si>
    <t>0932408M</t>
  </si>
  <si>
    <t>0930133P</t>
  </si>
  <si>
    <t>NOISY LE SEC</t>
  </si>
  <si>
    <t>0930123D</t>
  </si>
  <si>
    <t>OLYMPE DE GOUGES</t>
  </si>
  <si>
    <t>0932117W</t>
  </si>
  <si>
    <t>LUCIE AUBRAC</t>
  </si>
  <si>
    <t>PANTIN</t>
  </si>
  <si>
    <t>0930134R</t>
  </si>
  <si>
    <t>0930124E</t>
  </si>
  <si>
    <t>MARCELIN BERTHELOT</t>
  </si>
  <si>
    <t>0930135S</t>
  </si>
  <si>
    <t>SIMONE WEIL</t>
  </si>
  <si>
    <t>0932267J</t>
  </si>
  <si>
    <t>LIBERTE</t>
  </si>
  <si>
    <t>ROMAINVILLE</t>
  </si>
  <si>
    <t>0930137U</t>
  </si>
  <si>
    <t>0932031C</t>
  </si>
  <si>
    <t>ROSNY SOUS BOIS</t>
  </si>
  <si>
    <t>0931739K</t>
  </si>
  <si>
    <t>0932282A</t>
  </si>
  <si>
    <t>LEO LAGRANGE</t>
  </si>
  <si>
    <t>BONDY</t>
  </si>
  <si>
    <t>0931740L</t>
  </si>
  <si>
    <t>0930129K</t>
  </si>
  <si>
    <t>MARCEL PAGNOL</t>
  </si>
  <si>
    <t>0930118Y</t>
  </si>
  <si>
    <t>JEAN RENOIR</t>
  </si>
  <si>
    <t xml:space="preserve">BONDY </t>
  </si>
  <si>
    <t>0932026X</t>
  </si>
  <si>
    <t>ALFRED NOBEL</t>
  </si>
  <si>
    <t>CLICHY SOUS BOIS</t>
  </si>
  <si>
    <t>0930856A</t>
  </si>
  <si>
    <t>0931272C</t>
  </si>
  <si>
    <t>GAGNY</t>
  </si>
  <si>
    <t>0931233K</t>
  </si>
  <si>
    <t>JEAN-BAPTISTE CLEMENT</t>
  </si>
  <si>
    <t>0932373Z</t>
  </si>
  <si>
    <t>0930830X</t>
  </si>
  <si>
    <t>ALBERT SCHWEITZER</t>
  </si>
  <si>
    <t>LE RAINCY</t>
  </si>
  <si>
    <t>0932222K</t>
  </si>
  <si>
    <t>0930832Z</t>
  </si>
  <si>
    <t>0930136T</t>
  </si>
  <si>
    <t>CLAUDE-NICOLAS LEDOUX</t>
  </si>
  <si>
    <t>LES PAVILLONS SOUS BOIS</t>
  </si>
  <si>
    <t>0932387P</t>
  </si>
  <si>
    <t>0931585T</t>
  </si>
  <si>
    <t>ANDRE BOULLOCHE</t>
  </si>
  <si>
    <t>LIVRY GARGAN</t>
  </si>
  <si>
    <t>0932120Z</t>
  </si>
  <si>
    <t>HENRI SELLIER</t>
  </si>
  <si>
    <t>0931386B</t>
  </si>
  <si>
    <t>0932291K</t>
  </si>
  <si>
    <t>NICOLAS-JOSEPH CUGNOT</t>
  </si>
  <si>
    <t>NEUILLY SUR MARNE</t>
  </si>
  <si>
    <t>0931609U</t>
  </si>
  <si>
    <t>0932047V</t>
  </si>
  <si>
    <t>EVARISTE GALOIS</t>
  </si>
  <si>
    <t xml:space="preserve">NOISY LE GRAND </t>
  </si>
  <si>
    <t>0932113S</t>
  </si>
  <si>
    <t>0931565W</t>
  </si>
  <si>
    <t>0932221J</t>
  </si>
  <si>
    <t>VILLEMOMBLE</t>
  </si>
  <si>
    <t>0930142Z</t>
  </si>
  <si>
    <t>0930127H</t>
  </si>
  <si>
    <t>CLEMENCEAU</t>
  </si>
  <si>
    <t>VITRY SUR SEINE</t>
  </si>
  <si>
    <t>0940145X</t>
  </si>
  <si>
    <t>ORLY</t>
  </si>
  <si>
    <t>ARMAND GUILLAUMIN</t>
  </si>
  <si>
    <t>0940138P</t>
  </si>
  <si>
    <t xml:space="preserve">GENTILLY </t>
  </si>
  <si>
    <t>VAL DE BIEVRE</t>
  </si>
  <si>
    <t>0940134K</t>
  </si>
  <si>
    <t>CHOISY LE ROI</t>
  </si>
  <si>
    <t>JEAN MACE</t>
  </si>
  <si>
    <t>0941232D</t>
  </si>
  <si>
    <t>0940141T</t>
  </si>
  <si>
    <t>MAISONS ALFORT</t>
  </si>
  <si>
    <t>PAUL BERT</t>
  </si>
  <si>
    <t>0941355M</t>
  </si>
  <si>
    <t>LA VARENNE SAINT HILAIRE</t>
  </si>
  <si>
    <t>GOURDOU-LESEURRE</t>
  </si>
  <si>
    <t>0940140S</t>
  </si>
  <si>
    <t>VINCENNES</t>
  </si>
  <si>
    <t>0940143V</t>
  </si>
  <si>
    <t>NOGENT SUR MARNE</t>
  </si>
  <si>
    <t>LA SOURCE</t>
  </si>
  <si>
    <t>0940137N</t>
  </si>
  <si>
    <t>FONTENAY SOUS BOIS</t>
  </si>
  <si>
    <t>MICHELET</t>
  </si>
  <si>
    <t>0941298A</t>
  </si>
  <si>
    <t>CHENNEVIERES SUR MARNE</t>
  </si>
  <si>
    <t>CHAMPLAIN</t>
  </si>
  <si>
    <t>0941604H</t>
  </si>
  <si>
    <t>CHAMPIGNY SUR MARNE</t>
  </si>
  <si>
    <t>GABRIEL PERI</t>
  </si>
  <si>
    <t>0940132H</t>
  </si>
  <si>
    <t xml:space="preserve">VITRY SUR SEINE </t>
  </si>
  <si>
    <t>0940129E</t>
  </si>
  <si>
    <t>ADOLPHE CHERIOUX</t>
  </si>
  <si>
    <t>0941294W</t>
  </si>
  <si>
    <t>JEAN-JACQUES ROUSSEAU</t>
  </si>
  <si>
    <t>0942125Z</t>
  </si>
  <si>
    <t>VILLENEUVE LE ROI</t>
  </si>
  <si>
    <t>0940743X</t>
  </si>
  <si>
    <t>THIAIS</t>
  </si>
  <si>
    <t>GUILLAUME APOLLINAIRE</t>
  </si>
  <si>
    <t>0940123Y</t>
  </si>
  <si>
    <t xml:space="preserve">LE KREMLIN BICETRE </t>
  </si>
  <si>
    <t>DARIUS MILHAUD</t>
  </si>
  <si>
    <t>0941474S</t>
  </si>
  <si>
    <t>LE KREMLIN BICETRE</t>
  </si>
  <si>
    <t>PIERRE BROSSOLETTE</t>
  </si>
  <si>
    <t>0941975L</t>
  </si>
  <si>
    <t>IVRY SUR SEINE</t>
  </si>
  <si>
    <t>ROMAIN ROLLAND</t>
  </si>
  <si>
    <t>0940115P</t>
  </si>
  <si>
    <t>FERNAND LEGER</t>
  </si>
  <si>
    <t>0941972H</t>
  </si>
  <si>
    <t>FRESNES</t>
  </si>
  <si>
    <t>FREDERIC MISTRAL</t>
  </si>
  <si>
    <t>0941301D</t>
  </si>
  <si>
    <t xml:space="preserve">CACHAN </t>
  </si>
  <si>
    <t>0940111K</t>
  </si>
  <si>
    <t>CACHAN</t>
  </si>
  <si>
    <t>MAXIMILIEN SORRE</t>
  </si>
  <si>
    <t>0940580V</t>
  </si>
  <si>
    <t>VILLENEUVE ST GEORGES</t>
  </si>
  <si>
    <t>FRANCOIS ARAGO</t>
  </si>
  <si>
    <t>0941952L</t>
  </si>
  <si>
    <t xml:space="preserve">SUCY EN BRIE </t>
  </si>
  <si>
    <t>MONTALEAU</t>
  </si>
  <si>
    <t>0942130E</t>
  </si>
  <si>
    <t>SUCY EN BRIE</t>
  </si>
  <si>
    <t>CHRISTOPHE COLOMB</t>
  </si>
  <si>
    <t>0941918Z</t>
  </si>
  <si>
    <t xml:space="preserve">ST MAUR DES FOSSES </t>
  </si>
  <si>
    <t>D'ARSONVAL</t>
  </si>
  <si>
    <t>0940121W</t>
  </si>
  <si>
    <t>ST MAUR DES FOSSES</t>
  </si>
  <si>
    <t>0940120V</t>
  </si>
  <si>
    <t xml:space="preserve">MAISONS ALFORT </t>
  </si>
  <si>
    <t>0940116R</t>
  </si>
  <si>
    <t xml:space="preserve">LIMEIL BREVANNES </t>
  </si>
  <si>
    <t>GUILLAUME BUDE</t>
  </si>
  <si>
    <t>0940742W</t>
  </si>
  <si>
    <t xml:space="preserve">LA VARENNE ST HILAIRE </t>
  </si>
  <si>
    <t>FRANCOIS MANSART</t>
  </si>
  <si>
    <t>0940585A</t>
  </si>
  <si>
    <t>0940122X</t>
  </si>
  <si>
    <t xml:space="preserve">CRETEIL </t>
  </si>
  <si>
    <t>GUTENBERG</t>
  </si>
  <si>
    <t>0941930M</t>
  </si>
  <si>
    <t>CRETEIL</t>
  </si>
  <si>
    <t>LEON BLUM</t>
  </si>
  <si>
    <t>0941413A</t>
  </si>
  <si>
    <t>EDOUARD BRANLY</t>
  </si>
  <si>
    <t>0941018W</t>
  </si>
  <si>
    <t>ANTOINE DE SAINT EXUPERY</t>
  </si>
  <si>
    <t>0940114N</t>
  </si>
  <si>
    <t>CHARENTON LE PONT</t>
  </si>
  <si>
    <t>0941974K</t>
  </si>
  <si>
    <t xml:space="preserve">ALFORTVILLE </t>
  </si>
  <si>
    <t>MAXIMILIEN PERRET</t>
  </si>
  <si>
    <t>0940126B</t>
  </si>
  <si>
    <t xml:space="preserve">VINCENNES </t>
  </si>
  <si>
    <t>HECTOR BERLIOZ</t>
  </si>
  <si>
    <t>0940124Z</t>
  </si>
  <si>
    <t>LOUIS ARMAND</t>
  </si>
  <si>
    <t>0940118T</t>
  </si>
  <si>
    <t>0940117S</t>
  </si>
  <si>
    <t>LE PERREUX SUR MARNE</t>
  </si>
  <si>
    <t>PAUL DOUMER</t>
  </si>
  <si>
    <t>0940119U</t>
  </si>
  <si>
    <t>PABLO PICASSO</t>
  </si>
  <si>
    <t>0941347D</t>
  </si>
  <si>
    <t>0941470M</t>
  </si>
  <si>
    <t xml:space="preserve">CHAMPIGNY SUR MARNE </t>
  </si>
  <si>
    <t>MARX DORMOY</t>
  </si>
  <si>
    <t>0941951K</t>
  </si>
  <si>
    <t>0940112L</t>
  </si>
  <si>
    <t>LANGEVIN-WALLON</t>
  </si>
  <si>
    <t>0940113M</t>
  </si>
  <si>
    <t>0940144WSEP</t>
  </si>
  <si>
    <t>0941473R</t>
  </si>
  <si>
    <t>0941357P</t>
  </si>
  <si>
    <t>0941977N</t>
  </si>
  <si>
    <t>0941475T</t>
  </si>
  <si>
    <t>0941635S</t>
  </si>
  <si>
    <t>0940136M</t>
  </si>
  <si>
    <t>0940131G</t>
  </si>
  <si>
    <t>0940750E</t>
  </si>
  <si>
    <t>0941303F</t>
  </si>
  <si>
    <t>0941978P</t>
  </si>
  <si>
    <t>0941968D</t>
  </si>
  <si>
    <t>0941967C</t>
  </si>
  <si>
    <t>0941965A</t>
  </si>
  <si>
    <t>0942020K</t>
  </si>
  <si>
    <t>0941606K</t>
  </si>
  <si>
    <t>0941019X</t>
  </si>
  <si>
    <t>0941471N</t>
  </si>
  <si>
    <t>0941354L</t>
  </si>
  <si>
    <t>0941966B</t>
  </si>
  <si>
    <t>0940578T</t>
  </si>
  <si>
    <t>0940139R</t>
  </si>
  <si>
    <t>0940133J</t>
  </si>
  <si>
    <t>0942033Z</t>
  </si>
  <si>
    <t>0941088X</t>
  </si>
  <si>
    <t>0942146X</t>
  </si>
  <si>
    <t>0942032Y</t>
  </si>
  <si>
    <t>Total Val de Marne</t>
  </si>
  <si>
    <t>Total académique</t>
  </si>
  <si>
    <t>Total Seine Saint Denis</t>
  </si>
  <si>
    <t>Total Seine et Marne</t>
  </si>
  <si>
    <t>0772732B</t>
  </si>
  <si>
    <t>0942233S</t>
  </si>
  <si>
    <t>0942234T</t>
  </si>
  <si>
    <t>0772737G</t>
  </si>
  <si>
    <t>SOURDUN</t>
  </si>
  <si>
    <t>EMILIE DU CHATELET</t>
  </si>
  <si>
    <t>GT 3 février 2011</t>
  </si>
  <si>
    <t>THEODORE MONOD</t>
  </si>
  <si>
    <t>CHEVILLY LARUE</t>
  </si>
  <si>
    <t>0942269F</t>
  </si>
  <si>
    <t>ROBERT SCHUMAN</t>
  </si>
  <si>
    <t>Bilan2011-2012</t>
  </si>
  <si>
    <t>GT 27 janvier 2012</t>
  </si>
  <si>
    <t>Bilan 2011-2012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</si>
</sst>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00"/>
    <numFmt numFmtId="167" formatCode="0.00000"/>
    <numFmt numFmtId="168" formatCode="0.0000"/>
  </numFmts>
  <fonts count="5">
    <font>
      <sz val="10"/>
      <name val="Arial"/>
      <family val="0"/>
    </font>
    <font>
      <sz val="9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4" xfId="0" applyNumberForma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2" fontId="0" fillId="0" borderId="2" xfId="0" applyNumberForma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2" fontId="0" fillId="0" borderId="3" xfId="0" applyNumberFormat="1" applyFill="1" applyBorder="1" applyAlignment="1">
      <alignment wrapText="1"/>
    </xf>
    <xf numFmtId="2" fontId="0" fillId="0" borderId="3" xfId="0" applyNumberFormat="1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16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1" fontId="0" fillId="0" borderId="4" xfId="0" applyNumberForma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8" xfId="0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Fill="1" applyBorder="1" applyAlignment="1">
      <alignment wrapText="1"/>
    </xf>
    <xf numFmtId="1" fontId="0" fillId="0" borderId="4" xfId="0" applyNumberFormat="1" applyFill="1" applyBorder="1" applyAlignment="1">
      <alignment wrapText="1"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Font="1" applyFill="1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18" xfId="0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2" fontId="0" fillId="0" borderId="3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4" xfId="0" applyNumberFormat="1" applyFont="1" applyBorder="1" applyAlignment="1">
      <alignment/>
    </xf>
    <xf numFmtId="2" fontId="0" fillId="0" borderId="3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2" fontId="0" fillId="0" borderId="4" xfId="0" applyNumberFormat="1" applyBorder="1" applyAlignment="1">
      <alignment/>
    </xf>
    <xf numFmtId="2" fontId="0" fillId="0" borderId="3" xfId="0" applyNumberFormat="1" applyFill="1" applyBorder="1" applyAlignment="1">
      <alignment/>
    </xf>
    <xf numFmtId="2" fontId="0" fillId="0" borderId="4" xfId="0" applyNumberFormat="1" applyFill="1" applyBorder="1" applyAlignment="1">
      <alignment/>
    </xf>
    <xf numFmtId="0" fontId="0" fillId="0" borderId="3" xfId="0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4" xfId="0" applyNumberForma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0" fillId="0" borderId="7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1" fontId="3" fillId="0" borderId="20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7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1" fontId="0" fillId="0" borderId="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2" fontId="0" fillId="0" borderId="5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9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0" fillId="0" borderId="7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7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17" xfId="0" applyNumberFormat="1" applyBorder="1" applyAlignment="1">
      <alignment/>
    </xf>
    <xf numFmtId="2" fontId="3" fillId="0" borderId="22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" fontId="0" fillId="0" borderId="2" xfId="0" applyNumberFormat="1" applyBorder="1" applyAlignment="1">
      <alignment/>
    </xf>
    <xf numFmtId="165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19" xfId="0" applyBorder="1" applyAlignment="1">
      <alignment/>
    </xf>
    <xf numFmtId="1" fontId="0" fillId="0" borderId="6" xfId="0" applyNumberFormat="1" applyBorder="1" applyAlignment="1">
      <alignment/>
    </xf>
    <xf numFmtId="165" fontId="0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2" fontId="4" fillId="0" borderId="26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1" fontId="0" fillId="0" borderId="8" xfId="0" applyNumberFormat="1" applyBorder="1" applyAlignment="1">
      <alignment/>
    </xf>
    <xf numFmtId="0" fontId="0" fillId="0" borderId="7" xfId="0" applyFont="1" applyFill="1" applyBorder="1" applyAlignment="1">
      <alignment/>
    </xf>
    <xf numFmtId="2" fontId="4" fillId="0" borderId="27" xfId="0" applyNumberFormat="1" applyFont="1" applyFill="1" applyBorder="1" applyAlignment="1">
      <alignment/>
    </xf>
    <xf numFmtId="2" fontId="4" fillId="0" borderId="28" xfId="0" applyNumberFormat="1" applyFont="1" applyBorder="1" applyAlignment="1">
      <alignment/>
    </xf>
    <xf numFmtId="2" fontId="4" fillId="0" borderId="29" xfId="0" applyNumberFormat="1" applyFont="1" applyBorder="1" applyAlignment="1">
      <alignment/>
    </xf>
    <xf numFmtId="2" fontId="4" fillId="0" borderId="30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0" fontId="0" fillId="0" borderId="31" xfId="0" applyFont="1" applyBorder="1" applyAlignment="1">
      <alignment/>
    </xf>
    <xf numFmtId="2" fontId="0" fillId="0" borderId="32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31" xfId="0" applyNumberFormat="1" applyFont="1" applyFill="1" applyBorder="1" applyAlignment="1">
      <alignment/>
    </xf>
    <xf numFmtId="0" fontId="0" fillId="0" borderId="31" xfId="0" applyBorder="1" applyAlignment="1">
      <alignment/>
    </xf>
    <xf numFmtId="2" fontId="4" fillId="0" borderId="3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1" fontId="0" fillId="0" borderId="32" xfId="0" applyNumberFormat="1" applyBorder="1" applyAlignment="1">
      <alignment/>
    </xf>
    <xf numFmtId="2" fontId="0" fillId="0" borderId="18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" fontId="4" fillId="0" borderId="21" xfId="0" applyNumberFormat="1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9"/>
  <sheetViews>
    <sheetView view="pageBreakPreview" zoomScale="60" workbookViewId="0" topLeftCell="A1">
      <selection activeCell="W28" sqref="W28"/>
    </sheetView>
  </sheetViews>
  <sheetFormatPr defaultColWidth="11.421875" defaultRowHeight="12.75"/>
  <cols>
    <col min="1" max="1" width="9.57421875" style="20" bestFit="1" customWidth="1"/>
    <col min="2" max="2" width="4.7109375" style="20" bestFit="1" customWidth="1"/>
    <col min="3" max="3" width="32.28125" style="20" bestFit="1" customWidth="1"/>
    <col min="4" max="4" width="25.7109375" style="20" bestFit="1" customWidth="1"/>
    <col min="5" max="6" width="11.421875" style="20" customWidth="1"/>
    <col min="7" max="7" width="11.57421875" style="20" customWidth="1"/>
    <col min="8" max="9" width="11.421875" style="20" customWidth="1"/>
    <col min="10" max="11" width="11.8515625" style="20" customWidth="1"/>
    <col min="12" max="12" width="11.421875" style="20" customWidth="1"/>
    <col min="13" max="13" width="12.421875" style="20" customWidth="1"/>
    <col min="14" max="14" width="11.8515625" style="20" customWidth="1"/>
    <col min="15" max="15" width="11.421875" style="20" customWidth="1"/>
    <col min="16" max="16" width="11.57421875" style="20" customWidth="1"/>
    <col min="17" max="18" width="11.421875" style="20" customWidth="1"/>
    <col min="19" max="19" width="11.8515625" style="20" customWidth="1"/>
    <col min="20" max="16384" width="11.421875" style="20" customWidth="1"/>
  </cols>
  <sheetData>
    <row r="1" spans="5:19" ht="12.75" thickBot="1">
      <c r="E1" s="196" t="s">
        <v>537</v>
      </c>
      <c r="F1" s="188"/>
      <c r="G1" s="188"/>
      <c r="H1" s="188"/>
      <c r="I1" s="188"/>
      <c r="J1" s="197"/>
      <c r="K1" s="196" t="s">
        <v>544</v>
      </c>
      <c r="L1" s="188"/>
      <c r="M1" s="189"/>
      <c r="N1" s="187" t="s">
        <v>543</v>
      </c>
      <c r="O1" s="188"/>
      <c r="P1" s="188"/>
      <c r="Q1" s="188"/>
      <c r="R1" s="188"/>
      <c r="S1" s="189"/>
    </row>
    <row r="2" spans="1:19" s="21" customFormat="1" ht="38.25">
      <c r="A2" s="46" t="s">
        <v>1</v>
      </c>
      <c r="B2" s="47"/>
      <c r="C2" s="47" t="s">
        <v>2</v>
      </c>
      <c r="D2" s="48" t="s">
        <v>3</v>
      </c>
      <c r="E2" s="16" t="s">
        <v>0</v>
      </c>
      <c r="F2" s="7" t="s">
        <v>193</v>
      </c>
      <c r="G2" s="7" t="s">
        <v>194</v>
      </c>
      <c r="H2" s="8" t="s">
        <v>4</v>
      </c>
      <c r="I2" s="8" t="s">
        <v>5</v>
      </c>
      <c r="J2" s="35" t="s">
        <v>6</v>
      </c>
      <c r="K2" s="54" t="s">
        <v>4</v>
      </c>
      <c r="L2" s="8" t="s">
        <v>5</v>
      </c>
      <c r="M2" s="19" t="s">
        <v>6</v>
      </c>
      <c r="N2" s="85" t="s">
        <v>0</v>
      </c>
      <c r="O2" s="7" t="s">
        <v>193</v>
      </c>
      <c r="P2" s="7" t="s">
        <v>194</v>
      </c>
      <c r="Q2" s="8" t="s">
        <v>4</v>
      </c>
      <c r="R2" s="8" t="s">
        <v>5</v>
      </c>
      <c r="S2" s="19" t="s">
        <v>6</v>
      </c>
    </row>
    <row r="3" spans="1:19" ht="12.75">
      <c r="A3" s="49" t="s">
        <v>161</v>
      </c>
      <c r="B3" s="22" t="s">
        <v>8</v>
      </c>
      <c r="C3" s="22" t="s">
        <v>162</v>
      </c>
      <c r="D3" s="23" t="s">
        <v>163</v>
      </c>
      <c r="E3" s="36">
        <v>1597.1</v>
      </c>
      <c r="F3" s="1">
        <v>213</v>
      </c>
      <c r="G3" s="1">
        <v>12</v>
      </c>
      <c r="H3" s="2">
        <v>1575.196768292683</v>
      </c>
      <c r="I3" s="2">
        <v>246.80323170731714</v>
      </c>
      <c r="J3" s="15">
        <v>1822</v>
      </c>
      <c r="K3" s="56">
        <v>1610.9967682926829</v>
      </c>
      <c r="L3" s="44">
        <v>288.8832317073171</v>
      </c>
      <c r="M3" s="91">
        <v>1899.88</v>
      </c>
      <c r="N3" s="86">
        <v>1701</v>
      </c>
      <c r="O3" s="42">
        <v>210</v>
      </c>
      <c r="P3" s="42">
        <v>12</v>
      </c>
      <c r="Q3" s="44">
        <v>1630.601293464234</v>
      </c>
      <c r="R3" s="44">
        <v>292.3987065357659</v>
      </c>
      <c r="S3" s="42">
        <v>1923</v>
      </c>
    </row>
    <row r="4" spans="1:19" ht="12.75">
      <c r="A4" s="49" t="s">
        <v>105</v>
      </c>
      <c r="B4" s="22" t="s">
        <v>8</v>
      </c>
      <c r="C4" s="22" t="s">
        <v>106</v>
      </c>
      <c r="D4" s="23" t="s">
        <v>107</v>
      </c>
      <c r="E4" s="36">
        <v>1194</v>
      </c>
      <c r="F4" s="1">
        <v>73</v>
      </c>
      <c r="G4" s="1">
        <v>12</v>
      </c>
      <c r="H4" s="2">
        <v>1112.73</v>
      </c>
      <c r="I4" s="2">
        <v>166.27</v>
      </c>
      <c r="J4" s="15">
        <v>1279</v>
      </c>
      <c r="K4" s="56">
        <v>1140.7</v>
      </c>
      <c r="L4" s="44">
        <v>144.8</v>
      </c>
      <c r="M4" s="91">
        <v>1285.5</v>
      </c>
      <c r="N4" s="86">
        <v>1099</v>
      </c>
      <c r="O4" s="42">
        <v>65</v>
      </c>
      <c r="P4" s="42">
        <v>9</v>
      </c>
      <c r="Q4" s="44">
        <v>1036.932</v>
      </c>
      <c r="R4" s="44">
        <v>136.068</v>
      </c>
      <c r="S4" s="42">
        <v>1173</v>
      </c>
    </row>
    <row r="5" spans="1:19" ht="12.75">
      <c r="A5" s="49" t="s">
        <v>48</v>
      </c>
      <c r="B5" s="22" t="s">
        <v>8</v>
      </c>
      <c r="C5" s="22" t="s">
        <v>49</v>
      </c>
      <c r="D5" s="23" t="s">
        <v>50</v>
      </c>
      <c r="E5" s="36">
        <v>1553.79</v>
      </c>
      <c r="F5" s="1">
        <v>107.5</v>
      </c>
      <c r="G5" s="1">
        <v>15</v>
      </c>
      <c r="H5" s="2">
        <v>1458.12</v>
      </c>
      <c r="I5" s="2">
        <v>217.88</v>
      </c>
      <c r="J5" s="15">
        <v>1676</v>
      </c>
      <c r="K5" s="56">
        <v>1478.5</v>
      </c>
      <c r="L5" s="44">
        <v>203.5</v>
      </c>
      <c r="M5" s="91">
        <v>1682</v>
      </c>
      <c r="N5" s="86">
        <v>1473</v>
      </c>
      <c r="O5" s="42">
        <v>92</v>
      </c>
      <c r="P5" s="42">
        <v>12</v>
      </c>
      <c r="Q5" s="44">
        <v>1387.76</v>
      </c>
      <c r="R5" s="44">
        <v>189.24</v>
      </c>
      <c r="S5" s="42">
        <v>1577</v>
      </c>
    </row>
    <row r="6" spans="1:19" ht="12.75">
      <c r="A6" s="49" t="s">
        <v>109</v>
      </c>
      <c r="B6" s="22" t="s">
        <v>8</v>
      </c>
      <c r="C6" s="22" t="s">
        <v>110</v>
      </c>
      <c r="D6" s="23" t="s">
        <v>111</v>
      </c>
      <c r="E6" s="36">
        <v>761</v>
      </c>
      <c r="F6" s="1">
        <v>46</v>
      </c>
      <c r="G6" s="1">
        <v>9</v>
      </c>
      <c r="H6" s="2">
        <v>714</v>
      </c>
      <c r="I6" s="2">
        <v>102</v>
      </c>
      <c r="J6" s="15">
        <v>816</v>
      </c>
      <c r="K6" s="56">
        <v>728.5</v>
      </c>
      <c r="L6" s="44">
        <v>90.5</v>
      </c>
      <c r="M6" s="91">
        <v>819</v>
      </c>
      <c r="N6" s="86">
        <v>767</v>
      </c>
      <c r="O6" s="42">
        <v>32</v>
      </c>
      <c r="P6" s="42">
        <v>9</v>
      </c>
      <c r="Q6" s="44">
        <v>718.7155067155068</v>
      </c>
      <c r="R6" s="44">
        <v>89.28449328449328</v>
      </c>
      <c r="S6" s="42">
        <v>808</v>
      </c>
    </row>
    <row r="7" spans="1:19" ht="12.75">
      <c r="A7" s="49" t="s">
        <v>165</v>
      </c>
      <c r="B7" s="22" t="s">
        <v>8</v>
      </c>
      <c r="C7" s="22" t="s">
        <v>166</v>
      </c>
      <c r="D7" s="23" t="s">
        <v>167</v>
      </c>
      <c r="E7" s="36">
        <v>79</v>
      </c>
      <c r="F7" s="1">
        <v>8</v>
      </c>
      <c r="G7" s="1">
        <v>0</v>
      </c>
      <c r="H7" s="2">
        <v>68.3316008064516</v>
      </c>
      <c r="I7" s="2">
        <v>18.66839919354839</v>
      </c>
      <c r="J7" s="15">
        <v>87</v>
      </c>
      <c r="K7" s="56">
        <v>77.4016008064516</v>
      </c>
      <c r="L7" s="44">
        <v>10.598399193548389</v>
      </c>
      <c r="M7" s="91">
        <v>88</v>
      </c>
      <c r="N7" s="86">
        <v>70</v>
      </c>
      <c r="O7" s="42">
        <v>5</v>
      </c>
      <c r="P7" s="42">
        <v>0</v>
      </c>
      <c r="Q7" s="44">
        <v>65.25</v>
      </c>
      <c r="R7" s="44">
        <v>9.75</v>
      </c>
      <c r="S7" s="42">
        <v>75</v>
      </c>
    </row>
    <row r="8" spans="1:19" ht="12.75">
      <c r="A8" s="49" t="s">
        <v>169</v>
      </c>
      <c r="B8" s="22" t="s">
        <v>8</v>
      </c>
      <c r="C8" s="22" t="s">
        <v>170</v>
      </c>
      <c r="D8" s="23" t="s">
        <v>171</v>
      </c>
      <c r="E8" s="36">
        <v>950.75</v>
      </c>
      <c r="F8" s="1">
        <v>168.33</v>
      </c>
      <c r="G8" s="1">
        <v>3</v>
      </c>
      <c r="H8" s="2">
        <v>920.04</v>
      </c>
      <c r="I8" s="2">
        <v>201.96</v>
      </c>
      <c r="J8" s="15">
        <v>1122</v>
      </c>
      <c r="K8" s="56">
        <v>938</v>
      </c>
      <c r="L8" s="44">
        <v>188.5</v>
      </c>
      <c r="M8" s="91">
        <v>1126.5</v>
      </c>
      <c r="N8" s="86">
        <v>878.05</v>
      </c>
      <c r="O8" s="42">
        <v>144.95</v>
      </c>
      <c r="P8" s="42">
        <v>3</v>
      </c>
      <c r="Q8" s="44">
        <v>851.58</v>
      </c>
      <c r="R8" s="44">
        <v>174.42</v>
      </c>
      <c r="S8" s="42">
        <v>1026</v>
      </c>
    </row>
    <row r="9" spans="1:19" ht="12.75">
      <c r="A9" s="49" t="s">
        <v>51</v>
      </c>
      <c r="B9" s="22" t="s">
        <v>8</v>
      </c>
      <c r="C9" s="22" t="s">
        <v>52</v>
      </c>
      <c r="D9" s="23" t="s">
        <v>53</v>
      </c>
      <c r="E9" s="36">
        <v>812</v>
      </c>
      <c r="F9" s="1">
        <v>96.5</v>
      </c>
      <c r="G9" s="1">
        <v>9</v>
      </c>
      <c r="H9" s="2">
        <v>788.62</v>
      </c>
      <c r="I9" s="2">
        <v>128.38</v>
      </c>
      <c r="J9" s="15">
        <v>917</v>
      </c>
      <c r="K9" s="56">
        <v>796.75</v>
      </c>
      <c r="L9" s="44">
        <v>130</v>
      </c>
      <c r="M9" s="91">
        <v>926.75</v>
      </c>
      <c r="N9" s="86">
        <v>856.75</v>
      </c>
      <c r="O9" s="42">
        <v>91.25</v>
      </c>
      <c r="P9" s="42">
        <v>6</v>
      </c>
      <c r="Q9" s="44">
        <v>815.67</v>
      </c>
      <c r="R9" s="44">
        <v>138.33</v>
      </c>
      <c r="S9" s="42">
        <v>954</v>
      </c>
    </row>
    <row r="10" spans="1:19" ht="12.75">
      <c r="A10" s="49" t="s">
        <v>7</v>
      </c>
      <c r="B10" s="22" t="s">
        <v>8</v>
      </c>
      <c r="C10" s="22" t="s">
        <v>9</v>
      </c>
      <c r="D10" s="23" t="s">
        <v>10</v>
      </c>
      <c r="E10" s="36">
        <v>1867.6</v>
      </c>
      <c r="F10" s="1">
        <v>200.5</v>
      </c>
      <c r="G10" s="1">
        <v>87</v>
      </c>
      <c r="H10" s="2">
        <v>1864.075</v>
      </c>
      <c r="I10" s="2">
        <v>290.925</v>
      </c>
      <c r="J10" s="15">
        <v>2155</v>
      </c>
      <c r="K10" s="56">
        <v>1905.895</v>
      </c>
      <c r="L10" s="44">
        <v>251.845</v>
      </c>
      <c r="M10" s="91">
        <v>2157.75</v>
      </c>
      <c r="N10" s="86">
        <v>1814</v>
      </c>
      <c r="O10" s="42">
        <v>165</v>
      </c>
      <c r="P10" s="42">
        <v>86</v>
      </c>
      <c r="Q10" s="44">
        <v>1817.2</v>
      </c>
      <c r="R10" s="44">
        <v>247.8</v>
      </c>
      <c r="S10" s="42">
        <v>2065</v>
      </c>
    </row>
    <row r="11" spans="1:19" ht="12.75">
      <c r="A11" s="49" t="s">
        <v>11</v>
      </c>
      <c r="B11" s="22" t="s">
        <v>8</v>
      </c>
      <c r="C11" s="22" t="s">
        <v>12</v>
      </c>
      <c r="D11" s="23" t="s">
        <v>10</v>
      </c>
      <c r="E11" s="36">
        <v>864.75</v>
      </c>
      <c r="F11" s="1">
        <v>80</v>
      </c>
      <c r="G11" s="1">
        <v>22</v>
      </c>
      <c r="H11" s="2">
        <v>864.57</v>
      </c>
      <c r="I11" s="2">
        <v>101.43</v>
      </c>
      <c r="J11" s="15">
        <v>966</v>
      </c>
      <c r="K11" s="56">
        <v>859.9</v>
      </c>
      <c r="L11" s="44">
        <v>92.1</v>
      </c>
      <c r="M11" s="91">
        <v>952</v>
      </c>
      <c r="N11" s="86">
        <v>805</v>
      </c>
      <c r="O11" s="42">
        <v>69</v>
      </c>
      <c r="P11" s="42">
        <v>21</v>
      </c>
      <c r="Q11" s="44">
        <v>796.55</v>
      </c>
      <c r="R11" s="44">
        <v>98.45</v>
      </c>
      <c r="S11" s="42">
        <v>895</v>
      </c>
    </row>
    <row r="12" spans="1:19" ht="12.75">
      <c r="A12" s="49" t="s">
        <v>18</v>
      </c>
      <c r="B12" s="22" t="s">
        <v>19</v>
      </c>
      <c r="C12" s="22" t="s">
        <v>17</v>
      </c>
      <c r="D12" s="23" t="s">
        <v>10</v>
      </c>
      <c r="E12" s="36">
        <v>60</v>
      </c>
      <c r="F12" s="1">
        <v>20</v>
      </c>
      <c r="G12" s="1">
        <v>0</v>
      </c>
      <c r="H12" s="2">
        <v>64.00031055900621</v>
      </c>
      <c r="I12" s="2">
        <v>15.999689440993787</v>
      </c>
      <c r="J12" s="15">
        <v>80</v>
      </c>
      <c r="K12" s="56">
        <v>63.00031055900621</v>
      </c>
      <c r="L12" s="44">
        <v>16.999689440993787</v>
      </c>
      <c r="M12" s="91">
        <v>80</v>
      </c>
      <c r="N12" s="86">
        <v>60</v>
      </c>
      <c r="O12" s="42">
        <v>20</v>
      </c>
      <c r="P12" s="42">
        <v>0</v>
      </c>
      <c r="Q12" s="44">
        <v>63.00031055900621</v>
      </c>
      <c r="R12" s="44">
        <v>16.999689440993787</v>
      </c>
      <c r="S12" s="42">
        <v>80</v>
      </c>
    </row>
    <row r="13" spans="1:19" ht="12.75">
      <c r="A13" s="49" t="s">
        <v>113</v>
      </c>
      <c r="B13" s="22" t="s">
        <v>8</v>
      </c>
      <c r="C13" s="22" t="s">
        <v>114</v>
      </c>
      <c r="D13" s="23" t="s">
        <v>115</v>
      </c>
      <c r="E13" s="36">
        <v>815.5</v>
      </c>
      <c r="F13" s="1">
        <v>68.5</v>
      </c>
      <c r="G13" s="1">
        <v>8</v>
      </c>
      <c r="H13" s="2">
        <v>776.04</v>
      </c>
      <c r="I13" s="2">
        <v>115.96</v>
      </c>
      <c r="J13" s="15">
        <v>892</v>
      </c>
      <c r="K13" s="56">
        <v>790.25</v>
      </c>
      <c r="L13" s="44">
        <v>106.25</v>
      </c>
      <c r="M13" s="91">
        <v>896.5</v>
      </c>
      <c r="N13" s="86">
        <v>820.5</v>
      </c>
      <c r="O13" s="42">
        <v>59.5</v>
      </c>
      <c r="P13" s="42">
        <v>8</v>
      </c>
      <c r="Q13" s="44">
        <v>777</v>
      </c>
      <c r="R13" s="44">
        <v>111</v>
      </c>
      <c r="S13" s="42">
        <v>888</v>
      </c>
    </row>
    <row r="14" spans="1:19" ht="12.75">
      <c r="A14" s="49" t="s">
        <v>23</v>
      </c>
      <c r="B14" s="22" t="s">
        <v>8</v>
      </c>
      <c r="C14" s="22" t="s">
        <v>24</v>
      </c>
      <c r="D14" s="23" t="s">
        <v>25</v>
      </c>
      <c r="E14" s="36">
        <v>713.03</v>
      </c>
      <c r="F14" s="1">
        <v>131.37</v>
      </c>
      <c r="G14" s="1">
        <v>12</v>
      </c>
      <c r="H14" s="2">
        <v>701.92</v>
      </c>
      <c r="I14" s="2">
        <v>154.08</v>
      </c>
      <c r="J14" s="15">
        <v>856</v>
      </c>
      <c r="K14" s="56">
        <v>719</v>
      </c>
      <c r="L14" s="44">
        <v>166.5</v>
      </c>
      <c r="M14" s="91">
        <v>885.5</v>
      </c>
      <c r="N14" s="86">
        <v>763.5</v>
      </c>
      <c r="O14" s="42">
        <v>147.5</v>
      </c>
      <c r="P14" s="42">
        <v>12</v>
      </c>
      <c r="Q14" s="44">
        <v>738.4</v>
      </c>
      <c r="R14" s="44">
        <v>184.6</v>
      </c>
      <c r="S14" s="42">
        <v>923</v>
      </c>
    </row>
    <row r="15" spans="1:19" ht="12.75">
      <c r="A15" s="49" t="s">
        <v>59</v>
      </c>
      <c r="B15" s="22" t="s">
        <v>8</v>
      </c>
      <c r="C15" s="22" t="s">
        <v>60</v>
      </c>
      <c r="D15" s="23" t="s">
        <v>57</v>
      </c>
      <c r="E15" s="36">
        <v>1555.5</v>
      </c>
      <c r="F15" s="1">
        <v>111.5</v>
      </c>
      <c r="G15" s="1">
        <v>16</v>
      </c>
      <c r="H15" s="2">
        <v>1481.04</v>
      </c>
      <c r="I15" s="2">
        <v>201.96</v>
      </c>
      <c r="J15" s="15">
        <v>1683</v>
      </c>
      <c r="K15" s="56">
        <v>1443.42</v>
      </c>
      <c r="L15" s="44">
        <v>219.58</v>
      </c>
      <c r="M15" s="91">
        <v>1663</v>
      </c>
      <c r="N15" s="86">
        <v>1466.5</v>
      </c>
      <c r="O15" s="42">
        <v>86.5</v>
      </c>
      <c r="P15" s="42">
        <v>13</v>
      </c>
      <c r="Q15" s="44">
        <v>1359.2277330126278</v>
      </c>
      <c r="R15" s="44">
        <v>206.77226698737226</v>
      </c>
      <c r="S15" s="42">
        <v>1566</v>
      </c>
    </row>
    <row r="16" spans="1:19" ht="12.75">
      <c r="A16" s="49" t="s">
        <v>55</v>
      </c>
      <c r="B16" s="22" t="s">
        <v>8</v>
      </c>
      <c r="C16" s="22" t="s">
        <v>56</v>
      </c>
      <c r="D16" s="23" t="s">
        <v>57</v>
      </c>
      <c r="E16" s="36">
        <v>179.53</v>
      </c>
      <c r="F16" s="1">
        <v>44.5</v>
      </c>
      <c r="G16" s="1">
        <v>15</v>
      </c>
      <c r="H16" s="2">
        <v>186.42</v>
      </c>
      <c r="I16" s="2">
        <v>52.58</v>
      </c>
      <c r="J16" s="15">
        <v>239</v>
      </c>
      <c r="K16" s="56">
        <v>187.25</v>
      </c>
      <c r="L16" s="44">
        <v>51.75</v>
      </c>
      <c r="M16" s="91">
        <v>239</v>
      </c>
      <c r="N16" s="86">
        <v>178</v>
      </c>
      <c r="O16" s="42">
        <v>35</v>
      </c>
      <c r="P16" s="42">
        <v>15</v>
      </c>
      <c r="Q16" s="44">
        <v>177.84</v>
      </c>
      <c r="R16" s="44">
        <v>50.16</v>
      </c>
      <c r="S16" s="42">
        <v>228</v>
      </c>
    </row>
    <row r="17" spans="1:19" ht="12.75">
      <c r="A17" s="49" t="s">
        <v>118</v>
      </c>
      <c r="B17" s="22" t="s">
        <v>8</v>
      </c>
      <c r="C17" s="22" t="s">
        <v>119</v>
      </c>
      <c r="D17" s="23" t="s">
        <v>120</v>
      </c>
      <c r="E17" s="36">
        <v>1170.3</v>
      </c>
      <c r="F17" s="1">
        <v>88</v>
      </c>
      <c r="G17" s="1">
        <v>9</v>
      </c>
      <c r="H17" s="2">
        <v>1089.62</v>
      </c>
      <c r="I17" s="2">
        <v>177.38</v>
      </c>
      <c r="J17" s="15">
        <v>1267</v>
      </c>
      <c r="K17" s="56">
        <v>1105</v>
      </c>
      <c r="L17" s="44">
        <v>172.5</v>
      </c>
      <c r="M17" s="91">
        <v>1277.5</v>
      </c>
      <c r="N17" s="86">
        <v>1190.5</v>
      </c>
      <c r="O17" s="42">
        <v>76.5</v>
      </c>
      <c r="P17" s="42">
        <v>12</v>
      </c>
      <c r="Q17" s="44">
        <v>1106.2974559686888</v>
      </c>
      <c r="R17" s="44">
        <v>172.70254403131113</v>
      </c>
      <c r="S17" s="42">
        <v>1279</v>
      </c>
    </row>
    <row r="18" spans="1:19" ht="12.75">
      <c r="A18" s="49" t="s">
        <v>173</v>
      </c>
      <c r="B18" s="22" t="s">
        <v>8</v>
      </c>
      <c r="C18" s="22" t="s">
        <v>174</v>
      </c>
      <c r="D18" s="23" t="s">
        <v>175</v>
      </c>
      <c r="E18" s="36">
        <v>1642.99</v>
      </c>
      <c r="F18" s="1">
        <v>92</v>
      </c>
      <c r="G18" s="1">
        <v>12</v>
      </c>
      <c r="H18" s="2">
        <v>1422.99</v>
      </c>
      <c r="I18" s="2">
        <v>323.01</v>
      </c>
      <c r="J18" s="15">
        <v>1746</v>
      </c>
      <c r="K18" s="56">
        <v>1423.5</v>
      </c>
      <c r="L18" s="44">
        <v>327</v>
      </c>
      <c r="M18" s="91">
        <v>1750.5</v>
      </c>
      <c r="N18" s="86">
        <v>1630.99</v>
      </c>
      <c r="O18" s="42">
        <v>79.01</v>
      </c>
      <c r="P18" s="42">
        <v>12</v>
      </c>
      <c r="Q18" s="44">
        <v>1387.932</v>
      </c>
      <c r="R18" s="44">
        <v>334.068</v>
      </c>
      <c r="S18" s="42">
        <v>1722</v>
      </c>
    </row>
    <row r="19" spans="1:19" ht="12.75">
      <c r="A19" s="49" t="s">
        <v>176</v>
      </c>
      <c r="B19" s="22" t="s">
        <v>8</v>
      </c>
      <c r="C19" s="22" t="s">
        <v>177</v>
      </c>
      <c r="D19" s="23" t="s">
        <v>178</v>
      </c>
      <c r="E19" s="36">
        <v>1491.5</v>
      </c>
      <c r="F19" s="1">
        <v>125</v>
      </c>
      <c r="G19" s="1">
        <v>14</v>
      </c>
      <c r="H19" s="2">
        <v>1426.25</v>
      </c>
      <c r="I19" s="2">
        <v>203.75</v>
      </c>
      <c r="J19" s="15">
        <v>1630</v>
      </c>
      <c r="K19" s="56">
        <v>1447.5</v>
      </c>
      <c r="L19" s="44">
        <v>154</v>
      </c>
      <c r="M19" s="91">
        <v>1601.5</v>
      </c>
      <c r="N19" s="86">
        <v>1481.75</v>
      </c>
      <c r="O19" s="42">
        <v>110.25</v>
      </c>
      <c r="P19" s="42">
        <v>14</v>
      </c>
      <c r="Q19" s="44">
        <v>1421.31</v>
      </c>
      <c r="R19" s="44">
        <v>184.69</v>
      </c>
      <c r="S19" s="42">
        <v>1606</v>
      </c>
    </row>
    <row r="20" spans="1:19" ht="12.75">
      <c r="A20" s="49" t="s">
        <v>27</v>
      </c>
      <c r="B20" s="22" t="s">
        <v>8</v>
      </c>
      <c r="C20" s="22" t="s">
        <v>28</v>
      </c>
      <c r="D20" s="23" t="s">
        <v>28</v>
      </c>
      <c r="E20" s="36">
        <v>717</v>
      </c>
      <c r="F20" s="1">
        <v>35</v>
      </c>
      <c r="G20" s="1">
        <v>6</v>
      </c>
      <c r="H20" s="2">
        <v>659.46</v>
      </c>
      <c r="I20" s="2">
        <v>98.54</v>
      </c>
      <c r="J20" s="15">
        <v>758</v>
      </c>
      <c r="K20" s="56">
        <v>656.9</v>
      </c>
      <c r="L20" s="44">
        <v>75.1</v>
      </c>
      <c r="M20" s="91">
        <v>732</v>
      </c>
      <c r="N20" s="86">
        <v>637</v>
      </c>
      <c r="O20" s="42">
        <v>28</v>
      </c>
      <c r="P20" s="42">
        <v>6</v>
      </c>
      <c r="Q20" s="44">
        <v>598.57</v>
      </c>
      <c r="R20" s="44">
        <v>68.43</v>
      </c>
      <c r="S20" s="42">
        <v>671</v>
      </c>
    </row>
    <row r="21" spans="1:19" ht="12.75">
      <c r="A21" s="49" t="s">
        <v>61</v>
      </c>
      <c r="B21" s="22" t="s">
        <v>8</v>
      </c>
      <c r="C21" s="22" t="s">
        <v>62</v>
      </c>
      <c r="D21" s="23" t="s">
        <v>63</v>
      </c>
      <c r="E21" s="36">
        <v>1333.5</v>
      </c>
      <c r="F21" s="1">
        <v>103.37</v>
      </c>
      <c r="G21" s="1">
        <v>12</v>
      </c>
      <c r="H21" s="2">
        <v>1259.76</v>
      </c>
      <c r="I21" s="2">
        <v>188.24</v>
      </c>
      <c r="J21" s="15">
        <v>1448</v>
      </c>
      <c r="K21" s="56">
        <v>1314.35</v>
      </c>
      <c r="L21" s="44">
        <v>171.65</v>
      </c>
      <c r="M21" s="91">
        <v>1486</v>
      </c>
      <c r="N21" s="86">
        <v>1328.5</v>
      </c>
      <c r="O21" s="42">
        <v>98.5</v>
      </c>
      <c r="P21" s="42">
        <v>9</v>
      </c>
      <c r="Q21" s="44">
        <v>1263.68</v>
      </c>
      <c r="R21" s="44">
        <v>172.32</v>
      </c>
      <c r="S21" s="42">
        <v>1436</v>
      </c>
    </row>
    <row r="22" spans="1:19" ht="12.75">
      <c r="A22" s="49" t="s">
        <v>122</v>
      </c>
      <c r="B22" s="22" t="s">
        <v>8</v>
      </c>
      <c r="C22" s="22" t="s">
        <v>123</v>
      </c>
      <c r="D22" s="23" t="s">
        <v>124</v>
      </c>
      <c r="E22" s="36">
        <v>640.5</v>
      </c>
      <c r="F22" s="1">
        <v>61</v>
      </c>
      <c r="G22" s="1">
        <v>13.5</v>
      </c>
      <c r="H22" s="2">
        <v>622.05</v>
      </c>
      <c r="I22" s="2">
        <v>92.95</v>
      </c>
      <c r="J22" s="15">
        <v>715</v>
      </c>
      <c r="K22" s="56">
        <v>634</v>
      </c>
      <c r="L22" s="44">
        <v>105.5</v>
      </c>
      <c r="M22" s="91">
        <v>739.5</v>
      </c>
      <c r="N22" s="86">
        <v>628.5</v>
      </c>
      <c r="O22" s="42">
        <v>53.5</v>
      </c>
      <c r="P22" s="42">
        <v>3</v>
      </c>
      <c r="Q22" s="44">
        <v>589.1</v>
      </c>
      <c r="R22" s="44">
        <v>95.9</v>
      </c>
      <c r="S22" s="42">
        <v>685</v>
      </c>
    </row>
    <row r="23" spans="1:19" ht="12.75">
      <c r="A23" s="49" t="s">
        <v>64</v>
      </c>
      <c r="B23" s="22" t="s">
        <v>8</v>
      </c>
      <c r="C23" s="22" t="s">
        <v>65</v>
      </c>
      <c r="D23" s="23" t="s">
        <v>66</v>
      </c>
      <c r="E23" s="36">
        <v>1042.02</v>
      </c>
      <c r="F23" s="1">
        <v>57</v>
      </c>
      <c r="G23" s="1">
        <v>9</v>
      </c>
      <c r="H23" s="2">
        <v>963.96</v>
      </c>
      <c r="I23" s="2">
        <v>144.04</v>
      </c>
      <c r="J23" s="15">
        <v>1108</v>
      </c>
      <c r="K23" s="56">
        <v>999.65</v>
      </c>
      <c r="L23" s="44">
        <v>109.35</v>
      </c>
      <c r="M23" s="91">
        <v>1109</v>
      </c>
      <c r="N23" s="86">
        <v>1004</v>
      </c>
      <c r="O23" s="42">
        <v>43</v>
      </c>
      <c r="P23" s="42">
        <v>9</v>
      </c>
      <c r="Q23" s="44">
        <v>945.12</v>
      </c>
      <c r="R23" s="44">
        <v>110.88</v>
      </c>
      <c r="S23" s="42">
        <v>1056</v>
      </c>
    </row>
    <row r="24" spans="1:19" ht="12.75">
      <c r="A24" s="49" t="s">
        <v>29</v>
      </c>
      <c r="B24" s="22" t="s">
        <v>8</v>
      </c>
      <c r="C24" s="22" t="s">
        <v>30</v>
      </c>
      <c r="D24" s="23" t="s">
        <v>31</v>
      </c>
      <c r="E24" s="36">
        <v>1101</v>
      </c>
      <c r="F24" s="1">
        <v>78.25</v>
      </c>
      <c r="G24" s="1">
        <v>14</v>
      </c>
      <c r="H24" s="2">
        <v>1073.7</v>
      </c>
      <c r="I24" s="2">
        <v>119.3</v>
      </c>
      <c r="J24" s="15">
        <v>1193</v>
      </c>
      <c r="K24" s="56">
        <v>1091.4</v>
      </c>
      <c r="L24" s="44">
        <v>108.6</v>
      </c>
      <c r="M24" s="91">
        <v>1200</v>
      </c>
      <c r="N24" s="86">
        <v>1063</v>
      </c>
      <c r="O24" s="42">
        <v>67</v>
      </c>
      <c r="P24" s="42">
        <v>9</v>
      </c>
      <c r="Q24" s="44">
        <v>1035.9205</v>
      </c>
      <c r="R24" s="44">
        <v>103.0795</v>
      </c>
      <c r="S24" s="42">
        <v>1139</v>
      </c>
    </row>
    <row r="25" spans="1:19" ht="12.75">
      <c r="A25" s="49" t="s">
        <v>33</v>
      </c>
      <c r="B25" s="22" t="s">
        <v>8</v>
      </c>
      <c r="C25" s="22" t="s">
        <v>34</v>
      </c>
      <c r="D25" s="23" t="s">
        <v>35</v>
      </c>
      <c r="E25" s="36">
        <v>1652.33</v>
      </c>
      <c r="F25" s="1">
        <v>103.91</v>
      </c>
      <c r="G25" s="1">
        <v>20</v>
      </c>
      <c r="H25" s="2">
        <v>1536.24</v>
      </c>
      <c r="I25" s="2">
        <v>239.76</v>
      </c>
      <c r="J25" s="15">
        <v>1776</v>
      </c>
      <c r="K25" s="56">
        <v>1585.3</v>
      </c>
      <c r="L25" s="44">
        <v>216.7</v>
      </c>
      <c r="M25" s="91">
        <v>1802</v>
      </c>
      <c r="N25" s="86">
        <v>1679.35</v>
      </c>
      <c r="O25" s="42">
        <v>98.65</v>
      </c>
      <c r="P25" s="42">
        <v>12</v>
      </c>
      <c r="Q25" s="44">
        <v>1574.743063263041</v>
      </c>
      <c r="R25" s="44">
        <v>215.25693673695892</v>
      </c>
      <c r="S25" s="42">
        <v>1790</v>
      </c>
    </row>
    <row r="26" spans="1:19" ht="12.75">
      <c r="A26" s="49" t="s">
        <v>38</v>
      </c>
      <c r="B26" s="22" t="s">
        <v>8</v>
      </c>
      <c r="C26" s="22" t="s">
        <v>39</v>
      </c>
      <c r="D26" s="23" t="s">
        <v>35</v>
      </c>
      <c r="E26" s="36">
        <v>2007.92</v>
      </c>
      <c r="F26" s="1">
        <v>202.66</v>
      </c>
      <c r="G26" s="1">
        <v>20</v>
      </c>
      <c r="H26" s="2">
        <v>1883.235</v>
      </c>
      <c r="I26" s="2">
        <v>346.765</v>
      </c>
      <c r="J26" s="15">
        <v>2230</v>
      </c>
      <c r="K26" s="56">
        <v>1973.895</v>
      </c>
      <c r="L26" s="44">
        <v>332.715</v>
      </c>
      <c r="M26" s="91">
        <v>2306.62</v>
      </c>
      <c r="N26" s="184">
        <v>2070.925</v>
      </c>
      <c r="O26" s="44">
        <v>228.075</v>
      </c>
      <c r="P26" s="42">
        <v>12</v>
      </c>
      <c r="Q26" s="44">
        <v>1973.594</v>
      </c>
      <c r="R26" s="44">
        <v>337.406</v>
      </c>
      <c r="S26" s="42">
        <v>2311</v>
      </c>
    </row>
    <row r="27" spans="1:19" ht="12.75">
      <c r="A27" s="49" t="s">
        <v>36</v>
      </c>
      <c r="B27" s="22" t="s">
        <v>8</v>
      </c>
      <c r="C27" s="22" t="s">
        <v>37</v>
      </c>
      <c r="D27" s="23" t="s">
        <v>35</v>
      </c>
      <c r="E27" s="36">
        <v>1443</v>
      </c>
      <c r="F27" s="1">
        <v>145.5</v>
      </c>
      <c r="G27" s="1">
        <v>24.5</v>
      </c>
      <c r="H27" s="2">
        <v>1395.245</v>
      </c>
      <c r="I27" s="2">
        <v>217.755</v>
      </c>
      <c r="J27" s="15">
        <v>1613</v>
      </c>
      <c r="K27" s="56">
        <v>1405.895</v>
      </c>
      <c r="L27" s="44">
        <v>215.595</v>
      </c>
      <c r="M27" s="91">
        <v>1621.5</v>
      </c>
      <c r="N27" s="86">
        <v>1426</v>
      </c>
      <c r="O27" s="42">
        <v>125.5</v>
      </c>
      <c r="P27" s="42">
        <v>24.5</v>
      </c>
      <c r="Q27" s="44">
        <v>1366.4546901017577</v>
      </c>
      <c r="R27" s="44">
        <v>209.54530989824238</v>
      </c>
      <c r="S27" s="42">
        <v>1576</v>
      </c>
    </row>
    <row r="28" spans="1:19" ht="12.75">
      <c r="A28" s="49" t="s">
        <v>125</v>
      </c>
      <c r="B28" s="22" t="s">
        <v>8</v>
      </c>
      <c r="C28" s="22" t="s">
        <v>126</v>
      </c>
      <c r="D28" s="23" t="s">
        <v>127</v>
      </c>
      <c r="E28" s="36">
        <v>1073.32</v>
      </c>
      <c r="F28" s="1">
        <v>74.75</v>
      </c>
      <c r="G28" s="1">
        <v>9</v>
      </c>
      <c r="H28" s="2">
        <v>963.781</v>
      </c>
      <c r="I28" s="2">
        <v>193.21900000000002</v>
      </c>
      <c r="J28" s="15">
        <v>1157</v>
      </c>
      <c r="K28" s="56">
        <v>979.001</v>
      </c>
      <c r="L28" s="44">
        <v>224.49900000000002</v>
      </c>
      <c r="M28" s="91">
        <v>1203.5</v>
      </c>
      <c r="N28" s="184">
        <v>1071.345</v>
      </c>
      <c r="O28" s="44">
        <v>45.655</v>
      </c>
      <c r="P28" s="42">
        <v>9</v>
      </c>
      <c r="Q28" s="44">
        <v>923.32</v>
      </c>
      <c r="R28" s="44">
        <v>202.68</v>
      </c>
      <c r="S28" s="42">
        <v>1126</v>
      </c>
    </row>
    <row r="29" spans="1:19" ht="12.75">
      <c r="A29" s="49" t="s">
        <v>132</v>
      </c>
      <c r="B29" s="22" t="s">
        <v>8</v>
      </c>
      <c r="C29" s="22" t="s">
        <v>133</v>
      </c>
      <c r="D29" s="23" t="s">
        <v>130</v>
      </c>
      <c r="E29" s="36">
        <v>1388.48</v>
      </c>
      <c r="F29" s="1">
        <v>248.75</v>
      </c>
      <c r="G29" s="1">
        <v>56</v>
      </c>
      <c r="H29" s="2">
        <v>1461.059</v>
      </c>
      <c r="I29" s="2">
        <v>231.94100000000003</v>
      </c>
      <c r="J29" s="15">
        <v>1693</v>
      </c>
      <c r="K29" s="56">
        <v>1454.399</v>
      </c>
      <c r="L29" s="44">
        <v>272.23100000000005</v>
      </c>
      <c r="M29" s="91">
        <v>1726.63</v>
      </c>
      <c r="N29" s="184">
        <v>1413.88</v>
      </c>
      <c r="O29" s="44">
        <v>236.12</v>
      </c>
      <c r="P29" s="42">
        <v>44</v>
      </c>
      <c r="Q29" s="44">
        <v>1426.9136444982423</v>
      </c>
      <c r="R29" s="44">
        <v>267.0863555017578</v>
      </c>
      <c r="S29" s="42">
        <v>1694</v>
      </c>
    </row>
    <row r="30" spans="1:19" ht="12.75">
      <c r="A30" s="49" t="s">
        <v>131</v>
      </c>
      <c r="B30" s="22" t="s">
        <v>19</v>
      </c>
      <c r="C30" s="22" t="s">
        <v>129</v>
      </c>
      <c r="D30" s="23" t="s">
        <v>130</v>
      </c>
      <c r="E30" s="36">
        <v>206.86</v>
      </c>
      <c r="F30" s="1">
        <v>18.5</v>
      </c>
      <c r="G30" s="1">
        <v>0</v>
      </c>
      <c r="H30" s="2">
        <v>184.5</v>
      </c>
      <c r="I30" s="2">
        <v>40.5</v>
      </c>
      <c r="J30" s="15">
        <v>225</v>
      </c>
      <c r="K30" s="56">
        <v>164.05</v>
      </c>
      <c r="L30" s="44">
        <v>31.14</v>
      </c>
      <c r="M30" s="91">
        <v>195.19</v>
      </c>
      <c r="N30" s="86">
        <v>165</v>
      </c>
      <c r="O30" s="42">
        <v>15</v>
      </c>
      <c r="P30" s="42">
        <v>0</v>
      </c>
      <c r="Q30" s="44">
        <v>153</v>
      </c>
      <c r="R30" s="44">
        <v>27</v>
      </c>
      <c r="S30" s="42">
        <v>180</v>
      </c>
    </row>
    <row r="31" spans="1:19" ht="12.75">
      <c r="A31" s="49" t="s">
        <v>44</v>
      </c>
      <c r="B31" s="22" t="s">
        <v>8</v>
      </c>
      <c r="C31" s="22" t="s">
        <v>45</v>
      </c>
      <c r="D31" s="23" t="s">
        <v>46</v>
      </c>
      <c r="E31" s="36">
        <v>1348</v>
      </c>
      <c r="F31" s="1">
        <v>82.75</v>
      </c>
      <c r="G31" s="1">
        <v>15</v>
      </c>
      <c r="H31" s="2">
        <v>1257.15</v>
      </c>
      <c r="I31" s="2">
        <v>187.85</v>
      </c>
      <c r="J31" s="15">
        <v>1445</v>
      </c>
      <c r="K31" s="56">
        <v>1296.5</v>
      </c>
      <c r="L31" s="44">
        <v>176</v>
      </c>
      <c r="M31" s="91">
        <v>1472.5</v>
      </c>
      <c r="N31" s="86">
        <v>1321</v>
      </c>
      <c r="O31" s="42">
        <v>75</v>
      </c>
      <c r="P31" s="42">
        <v>10</v>
      </c>
      <c r="Q31" s="44">
        <v>1237.9483870967742</v>
      </c>
      <c r="R31" s="44">
        <v>168.0516129032258</v>
      </c>
      <c r="S31" s="42">
        <v>1406</v>
      </c>
    </row>
    <row r="32" spans="1:19" ht="12.75">
      <c r="A32" s="49" t="s">
        <v>135</v>
      </c>
      <c r="B32" s="22" t="s">
        <v>8</v>
      </c>
      <c r="C32" s="22" t="s">
        <v>136</v>
      </c>
      <c r="D32" s="23" t="s">
        <v>137</v>
      </c>
      <c r="E32" s="36">
        <v>1076.5</v>
      </c>
      <c r="F32" s="1">
        <v>83.63</v>
      </c>
      <c r="G32" s="1">
        <v>12</v>
      </c>
      <c r="H32" s="2">
        <v>1021.984</v>
      </c>
      <c r="I32" s="2">
        <v>150.016</v>
      </c>
      <c r="J32" s="15">
        <v>1172</v>
      </c>
      <c r="K32" s="56">
        <v>1007.004</v>
      </c>
      <c r="L32" s="44">
        <v>129.99599999999998</v>
      </c>
      <c r="M32" s="91">
        <v>1137</v>
      </c>
      <c r="N32" s="86">
        <v>1122</v>
      </c>
      <c r="O32" s="42">
        <v>83</v>
      </c>
      <c r="P32" s="42">
        <v>12</v>
      </c>
      <c r="Q32" s="44">
        <v>1046.62</v>
      </c>
      <c r="R32" s="44">
        <v>170.38</v>
      </c>
      <c r="S32" s="42">
        <v>1217</v>
      </c>
    </row>
    <row r="33" spans="1:19" ht="12.75">
      <c r="A33" s="49" t="s">
        <v>179</v>
      </c>
      <c r="B33" s="22" t="s">
        <v>8</v>
      </c>
      <c r="C33" s="22" t="s">
        <v>180</v>
      </c>
      <c r="D33" s="23" t="s">
        <v>181</v>
      </c>
      <c r="E33" s="36">
        <v>1394.69</v>
      </c>
      <c r="F33" s="1">
        <v>156.75</v>
      </c>
      <c r="G33" s="1">
        <v>70</v>
      </c>
      <c r="H33" s="2">
        <v>1361.64</v>
      </c>
      <c r="I33" s="2">
        <v>259.36</v>
      </c>
      <c r="J33" s="15">
        <v>1621</v>
      </c>
      <c r="K33" s="56">
        <v>1424.75</v>
      </c>
      <c r="L33" s="44">
        <v>235.25</v>
      </c>
      <c r="M33" s="91">
        <v>1660</v>
      </c>
      <c r="N33" s="86">
        <v>1395</v>
      </c>
      <c r="O33" s="42">
        <v>145</v>
      </c>
      <c r="P33" s="42">
        <v>81</v>
      </c>
      <c r="Q33" s="44">
        <v>1377.85</v>
      </c>
      <c r="R33" s="44">
        <v>243.15</v>
      </c>
      <c r="S33" s="42">
        <v>1621</v>
      </c>
    </row>
    <row r="34" spans="1:19" ht="12.75">
      <c r="A34" s="49" t="s">
        <v>183</v>
      </c>
      <c r="B34" s="22" t="s">
        <v>8</v>
      </c>
      <c r="C34" s="22" t="s">
        <v>184</v>
      </c>
      <c r="D34" s="23" t="s">
        <v>181</v>
      </c>
      <c r="E34" s="36">
        <v>219</v>
      </c>
      <c r="F34" s="1">
        <v>39</v>
      </c>
      <c r="G34" s="1">
        <v>0</v>
      </c>
      <c r="H34" s="2">
        <v>211.56</v>
      </c>
      <c r="I34" s="2">
        <v>46.44</v>
      </c>
      <c r="J34" s="15">
        <v>258</v>
      </c>
      <c r="K34" s="56">
        <v>210</v>
      </c>
      <c r="L34" s="44">
        <v>48</v>
      </c>
      <c r="M34" s="91">
        <v>258</v>
      </c>
      <c r="N34" s="86">
        <v>226</v>
      </c>
      <c r="O34" s="42">
        <v>34</v>
      </c>
      <c r="P34" s="42">
        <v>0</v>
      </c>
      <c r="Q34" s="44">
        <v>210.6</v>
      </c>
      <c r="R34" s="44">
        <v>49.4</v>
      </c>
      <c r="S34" s="42">
        <v>260</v>
      </c>
    </row>
    <row r="35" spans="1:19" ht="12.75">
      <c r="A35" s="49" t="s">
        <v>139</v>
      </c>
      <c r="B35" s="22" t="s">
        <v>8</v>
      </c>
      <c r="C35" s="22" t="s">
        <v>140</v>
      </c>
      <c r="D35" s="23" t="s">
        <v>141</v>
      </c>
      <c r="E35" s="36">
        <v>593.5</v>
      </c>
      <c r="F35" s="1">
        <v>37</v>
      </c>
      <c r="G35" s="1">
        <v>6</v>
      </c>
      <c r="H35" s="2">
        <v>559.68</v>
      </c>
      <c r="I35" s="2">
        <v>76.32</v>
      </c>
      <c r="J35" s="15">
        <v>636</v>
      </c>
      <c r="K35" s="56">
        <v>582.3</v>
      </c>
      <c r="L35" s="44">
        <v>104.2</v>
      </c>
      <c r="M35" s="91">
        <v>686.5</v>
      </c>
      <c r="N35" s="86">
        <v>643</v>
      </c>
      <c r="O35" s="42">
        <v>31</v>
      </c>
      <c r="P35" s="42">
        <v>6</v>
      </c>
      <c r="Q35" s="44">
        <v>576.7865986890022</v>
      </c>
      <c r="R35" s="44">
        <v>103.21340131099781</v>
      </c>
      <c r="S35" s="42">
        <v>680</v>
      </c>
    </row>
    <row r="36" spans="1:19" ht="12.75">
      <c r="A36" s="49" t="s">
        <v>186</v>
      </c>
      <c r="B36" s="22" t="s">
        <v>8</v>
      </c>
      <c r="C36" s="22" t="s">
        <v>187</v>
      </c>
      <c r="D36" s="23" t="s">
        <v>188</v>
      </c>
      <c r="E36" s="36">
        <v>1025</v>
      </c>
      <c r="F36" s="1">
        <v>64.5</v>
      </c>
      <c r="G36" s="1">
        <v>13</v>
      </c>
      <c r="H36" s="2">
        <v>964.25</v>
      </c>
      <c r="I36" s="2">
        <v>137.75</v>
      </c>
      <c r="J36" s="15">
        <v>1102</v>
      </c>
      <c r="K36" s="56">
        <v>1047.4</v>
      </c>
      <c r="L36" s="44">
        <v>114.1</v>
      </c>
      <c r="M36" s="91">
        <v>1161.5</v>
      </c>
      <c r="N36" s="86">
        <v>1130.5</v>
      </c>
      <c r="O36" s="42">
        <v>70.5</v>
      </c>
      <c r="P36" s="42">
        <v>13</v>
      </c>
      <c r="Q36" s="44">
        <v>1082.281</v>
      </c>
      <c r="R36" s="44">
        <v>131.719</v>
      </c>
      <c r="S36" s="42">
        <v>1214</v>
      </c>
    </row>
    <row r="37" spans="1:19" ht="12.75">
      <c r="A37" s="49" t="s">
        <v>67</v>
      </c>
      <c r="B37" s="22" t="s">
        <v>8</v>
      </c>
      <c r="C37" s="22" t="s">
        <v>68</v>
      </c>
      <c r="D37" s="23" t="s">
        <v>69</v>
      </c>
      <c r="E37" s="36">
        <v>927.86</v>
      </c>
      <c r="F37" s="1">
        <v>161</v>
      </c>
      <c r="G37" s="1">
        <v>9</v>
      </c>
      <c r="H37" s="2">
        <v>954.39</v>
      </c>
      <c r="I37" s="2">
        <v>142.61</v>
      </c>
      <c r="J37" s="15">
        <v>1097</v>
      </c>
      <c r="K37" s="56">
        <v>955.75</v>
      </c>
      <c r="L37" s="44">
        <v>126.25</v>
      </c>
      <c r="M37" s="91">
        <v>1082</v>
      </c>
      <c r="N37" s="86">
        <v>846</v>
      </c>
      <c r="O37" s="42">
        <v>142</v>
      </c>
      <c r="P37" s="42">
        <v>9</v>
      </c>
      <c r="Q37" s="44">
        <v>880.6679759704251</v>
      </c>
      <c r="R37" s="44">
        <v>116.33202402957487</v>
      </c>
      <c r="S37" s="42">
        <v>997</v>
      </c>
    </row>
    <row r="38" spans="1:19" ht="12.75">
      <c r="A38" s="49" t="s">
        <v>71</v>
      </c>
      <c r="B38" s="22" t="s">
        <v>8</v>
      </c>
      <c r="C38" s="22" t="s">
        <v>72</v>
      </c>
      <c r="D38" s="23" t="s">
        <v>73</v>
      </c>
      <c r="E38" s="36">
        <v>723.5</v>
      </c>
      <c r="F38" s="1">
        <v>64</v>
      </c>
      <c r="G38" s="1">
        <v>11</v>
      </c>
      <c r="H38" s="2">
        <v>699.048</v>
      </c>
      <c r="I38" s="2">
        <v>98.952</v>
      </c>
      <c r="J38" s="15">
        <v>798</v>
      </c>
      <c r="K38" s="56">
        <v>710.498</v>
      </c>
      <c r="L38" s="44">
        <v>87.502</v>
      </c>
      <c r="M38" s="91">
        <v>798</v>
      </c>
      <c r="N38" s="86">
        <v>613</v>
      </c>
      <c r="O38" s="42">
        <v>55</v>
      </c>
      <c r="P38" s="42">
        <v>8</v>
      </c>
      <c r="Q38" s="44">
        <v>605.02</v>
      </c>
      <c r="R38" s="44">
        <v>70.98</v>
      </c>
      <c r="S38" s="42">
        <v>676</v>
      </c>
    </row>
    <row r="39" spans="1:19" ht="12.75">
      <c r="A39" s="49" t="s">
        <v>78</v>
      </c>
      <c r="B39" s="22" t="s">
        <v>19</v>
      </c>
      <c r="C39" s="22" t="s">
        <v>76</v>
      </c>
      <c r="D39" s="23" t="s">
        <v>77</v>
      </c>
      <c r="E39" s="36">
        <v>160.5</v>
      </c>
      <c r="F39" s="1">
        <v>11</v>
      </c>
      <c r="G39" s="1">
        <v>3</v>
      </c>
      <c r="H39" s="2">
        <v>153.12</v>
      </c>
      <c r="I39" s="2">
        <v>20.88</v>
      </c>
      <c r="J39" s="15">
        <v>174</v>
      </c>
      <c r="K39" s="56">
        <v>144.9</v>
      </c>
      <c r="L39" s="44">
        <v>21.1</v>
      </c>
      <c r="M39" s="91">
        <v>166</v>
      </c>
      <c r="N39" s="86">
        <v>122</v>
      </c>
      <c r="O39" s="42">
        <v>7</v>
      </c>
      <c r="P39" s="42">
        <v>0</v>
      </c>
      <c r="Q39" s="44">
        <v>111.972</v>
      </c>
      <c r="R39" s="44">
        <v>17.028000000000002</v>
      </c>
      <c r="S39" s="42">
        <v>129</v>
      </c>
    </row>
    <row r="40" spans="1:19" ht="12.75">
      <c r="A40" s="49" t="s">
        <v>79</v>
      </c>
      <c r="B40" s="22" t="s">
        <v>8</v>
      </c>
      <c r="C40" s="22" t="s">
        <v>80</v>
      </c>
      <c r="D40" s="23" t="s">
        <v>81</v>
      </c>
      <c r="E40" s="36">
        <v>1105.43</v>
      </c>
      <c r="F40" s="1">
        <v>77.75</v>
      </c>
      <c r="G40" s="1">
        <v>13</v>
      </c>
      <c r="H40" s="2">
        <v>1044.108</v>
      </c>
      <c r="I40" s="2">
        <v>151.892</v>
      </c>
      <c r="J40" s="15">
        <v>1196</v>
      </c>
      <c r="K40" s="56">
        <v>1063.998</v>
      </c>
      <c r="L40" s="44">
        <v>140.502</v>
      </c>
      <c r="M40" s="91">
        <v>1204.5</v>
      </c>
      <c r="N40" s="86">
        <v>1105.5</v>
      </c>
      <c r="O40" s="42">
        <v>75.5</v>
      </c>
      <c r="P40" s="42">
        <v>9</v>
      </c>
      <c r="Q40" s="44">
        <v>1035.3</v>
      </c>
      <c r="R40" s="44">
        <v>154.7</v>
      </c>
      <c r="S40" s="42">
        <v>1190</v>
      </c>
    </row>
    <row r="41" spans="1:19" ht="12.75">
      <c r="A41" s="49" t="s">
        <v>143</v>
      </c>
      <c r="B41" s="22" t="s">
        <v>8</v>
      </c>
      <c r="C41" s="22" t="s">
        <v>144</v>
      </c>
      <c r="D41" s="23" t="s">
        <v>145</v>
      </c>
      <c r="E41" s="36">
        <v>743</v>
      </c>
      <c r="F41" s="1">
        <v>61.88</v>
      </c>
      <c r="G41" s="1">
        <v>8</v>
      </c>
      <c r="H41" s="2">
        <v>710.5</v>
      </c>
      <c r="I41" s="2">
        <v>101.5</v>
      </c>
      <c r="J41" s="15">
        <v>812</v>
      </c>
      <c r="K41" s="56">
        <v>764.9</v>
      </c>
      <c r="L41" s="44">
        <v>112.1</v>
      </c>
      <c r="M41" s="91">
        <v>877</v>
      </c>
      <c r="N41" s="86">
        <v>853.5</v>
      </c>
      <c r="O41" s="42">
        <v>70.5</v>
      </c>
      <c r="P41" s="42">
        <v>8</v>
      </c>
      <c r="Q41" s="44">
        <v>801.52</v>
      </c>
      <c r="R41" s="44">
        <v>130.48</v>
      </c>
      <c r="S41" s="42">
        <v>932</v>
      </c>
    </row>
    <row r="42" spans="1:19" ht="12.75">
      <c r="A42" s="49" t="s">
        <v>147</v>
      </c>
      <c r="B42" s="22" t="s">
        <v>8</v>
      </c>
      <c r="C42" s="22" t="s">
        <v>148</v>
      </c>
      <c r="D42" s="23" t="s">
        <v>149</v>
      </c>
      <c r="E42" s="36">
        <v>772.72</v>
      </c>
      <c r="F42" s="1">
        <v>79.75</v>
      </c>
      <c r="G42" s="1">
        <v>12</v>
      </c>
      <c r="H42" s="2">
        <v>743.04</v>
      </c>
      <c r="I42" s="2">
        <v>120.96</v>
      </c>
      <c r="J42" s="15">
        <v>864</v>
      </c>
      <c r="K42" s="56">
        <v>758</v>
      </c>
      <c r="L42" s="44">
        <v>98.02</v>
      </c>
      <c r="M42" s="91">
        <v>856.02</v>
      </c>
      <c r="N42" s="86">
        <v>745</v>
      </c>
      <c r="O42" s="42">
        <v>88</v>
      </c>
      <c r="P42" s="42">
        <v>3</v>
      </c>
      <c r="Q42" s="44">
        <v>735.68</v>
      </c>
      <c r="R42" s="44">
        <v>100.32</v>
      </c>
      <c r="S42" s="42">
        <v>836</v>
      </c>
    </row>
    <row r="43" spans="1:19" ht="12.75">
      <c r="A43" s="49" t="s">
        <v>82</v>
      </c>
      <c r="B43" s="22" t="s">
        <v>8</v>
      </c>
      <c r="C43" s="22" t="s">
        <v>83</v>
      </c>
      <c r="D43" s="23" t="s">
        <v>84</v>
      </c>
      <c r="E43" s="36">
        <v>1915</v>
      </c>
      <c r="F43" s="1">
        <v>162.5</v>
      </c>
      <c r="G43" s="1">
        <v>15</v>
      </c>
      <c r="H43" s="2">
        <v>1840.96</v>
      </c>
      <c r="I43" s="2">
        <v>251.04</v>
      </c>
      <c r="J43" s="15">
        <v>2092</v>
      </c>
      <c r="K43" s="56">
        <v>1861.4</v>
      </c>
      <c r="L43" s="44">
        <v>251.1</v>
      </c>
      <c r="M43" s="91">
        <v>2108.5</v>
      </c>
      <c r="N43" s="86">
        <v>1952.5</v>
      </c>
      <c r="O43" s="42">
        <v>164.5</v>
      </c>
      <c r="P43" s="42">
        <v>15</v>
      </c>
      <c r="Q43" s="44">
        <v>1859.104</v>
      </c>
      <c r="R43" s="44">
        <v>272.896</v>
      </c>
      <c r="S43" s="42">
        <v>2132</v>
      </c>
    </row>
    <row r="44" spans="1:19" ht="12.75">
      <c r="A44" s="49" t="s">
        <v>85</v>
      </c>
      <c r="B44" s="22" t="s">
        <v>8</v>
      </c>
      <c r="C44" s="22" t="s">
        <v>86</v>
      </c>
      <c r="D44" s="23" t="s">
        <v>87</v>
      </c>
      <c r="E44" s="36">
        <v>726.5</v>
      </c>
      <c r="F44" s="1">
        <v>41</v>
      </c>
      <c r="G44" s="1">
        <v>9</v>
      </c>
      <c r="H44" s="2">
        <v>673.568</v>
      </c>
      <c r="I44" s="2">
        <v>102.432</v>
      </c>
      <c r="J44" s="15">
        <v>776</v>
      </c>
      <c r="K44" s="56">
        <v>683.9979999999999</v>
      </c>
      <c r="L44" s="44">
        <v>105.002</v>
      </c>
      <c r="M44" s="91">
        <v>789</v>
      </c>
      <c r="N44" s="86">
        <v>717.5</v>
      </c>
      <c r="O44" s="42">
        <v>33.5</v>
      </c>
      <c r="P44" s="42">
        <v>6</v>
      </c>
      <c r="Q44" s="44">
        <v>651.02</v>
      </c>
      <c r="R44" s="44">
        <v>105.98</v>
      </c>
      <c r="S44" s="42">
        <v>757</v>
      </c>
    </row>
    <row r="45" spans="1:19" ht="12.75">
      <c r="A45" s="49" t="s">
        <v>155</v>
      </c>
      <c r="B45" s="22" t="s">
        <v>8</v>
      </c>
      <c r="C45" s="22" t="s">
        <v>156</v>
      </c>
      <c r="D45" s="23" t="s">
        <v>153</v>
      </c>
      <c r="E45" s="36">
        <v>1014</v>
      </c>
      <c r="F45" s="1">
        <v>82.25</v>
      </c>
      <c r="G45" s="1">
        <v>10</v>
      </c>
      <c r="H45" s="2">
        <v>967.75</v>
      </c>
      <c r="I45" s="2">
        <v>138.25</v>
      </c>
      <c r="J45" s="15">
        <v>1106</v>
      </c>
      <c r="K45" s="56">
        <v>987</v>
      </c>
      <c r="L45" s="44">
        <v>126.5</v>
      </c>
      <c r="M45" s="91">
        <v>1113.5</v>
      </c>
      <c r="N45" s="86">
        <v>981</v>
      </c>
      <c r="O45" s="42">
        <v>70</v>
      </c>
      <c r="P45" s="42">
        <v>6</v>
      </c>
      <c r="Q45" s="44">
        <v>930.16</v>
      </c>
      <c r="R45" s="44">
        <v>126.84</v>
      </c>
      <c r="S45" s="42">
        <v>1057</v>
      </c>
    </row>
    <row r="46" spans="1:19" ht="12.75">
      <c r="A46" s="49" t="s">
        <v>154</v>
      </c>
      <c r="B46" s="22" t="s">
        <v>19</v>
      </c>
      <c r="C46" s="22" t="s">
        <v>152</v>
      </c>
      <c r="D46" s="23" t="s">
        <v>153</v>
      </c>
      <c r="E46" s="36">
        <v>129</v>
      </c>
      <c r="F46" s="1">
        <v>7</v>
      </c>
      <c r="G46" s="1">
        <v>0</v>
      </c>
      <c r="H46" s="2">
        <v>116.96</v>
      </c>
      <c r="I46" s="2">
        <v>19.04</v>
      </c>
      <c r="J46" s="15">
        <v>136</v>
      </c>
      <c r="K46" s="56">
        <v>119</v>
      </c>
      <c r="L46" s="44">
        <v>19</v>
      </c>
      <c r="M46" s="91">
        <v>138</v>
      </c>
      <c r="N46" s="86">
        <v>133</v>
      </c>
      <c r="O46" s="42">
        <v>8</v>
      </c>
      <c r="P46" s="42">
        <v>0</v>
      </c>
      <c r="Q46" s="44">
        <v>119.145</v>
      </c>
      <c r="R46" s="44">
        <v>21.855</v>
      </c>
      <c r="S46" s="42">
        <v>141</v>
      </c>
    </row>
    <row r="47" spans="1:19" ht="12.75">
      <c r="A47" s="49" t="s">
        <v>89</v>
      </c>
      <c r="B47" s="22" t="s">
        <v>8</v>
      </c>
      <c r="C47" s="22" t="s">
        <v>90</v>
      </c>
      <c r="D47" s="23" t="s">
        <v>91</v>
      </c>
      <c r="E47" s="36">
        <v>798.5</v>
      </c>
      <c r="F47" s="1">
        <v>30</v>
      </c>
      <c r="G47" s="1">
        <v>6</v>
      </c>
      <c r="H47" s="2">
        <v>717.24</v>
      </c>
      <c r="I47" s="2">
        <v>116.76</v>
      </c>
      <c r="J47" s="15">
        <v>834</v>
      </c>
      <c r="K47" s="56">
        <v>732.28</v>
      </c>
      <c r="L47" s="44">
        <v>114.22</v>
      </c>
      <c r="M47" s="91">
        <v>846.5</v>
      </c>
      <c r="N47" s="86">
        <v>883</v>
      </c>
      <c r="O47" s="42">
        <v>38</v>
      </c>
      <c r="P47" s="42">
        <v>9</v>
      </c>
      <c r="Q47" s="44">
        <v>799.8</v>
      </c>
      <c r="R47" s="44">
        <v>130.2</v>
      </c>
      <c r="S47" s="42">
        <v>930</v>
      </c>
    </row>
    <row r="48" spans="1:19" ht="12.75">
      <c r="A48" s="49" t="s">
        <v>534</v>
      </c>
      <c r="B48" s="22" t="s">
        <v>8</v>
      </c>
      <c r="C48" s="22"/>
      <c r="D48" s="23" t="s">
        <v>535</v>
      </c>
      <c r="E48" s="36">
        <v>738.49</v>
      </c>
      <c r="F48" s="1">
        <v>86.25</v>
      </c>
      <c r="G48" s="1">
        <v>153.75</v>
      </c>
      <c r="H48" s="2">
        <v>865.53</v>
      </c>
      <c r="I48" s="2">
        <v>112.47</v>
      </c>
      <c r="J48" s="15">
        <v>978</v>
      </c>
      <c r="K48" s="56">
        <v>805.5</v>
      </c>
      <c r="L48" s="44">
        <v>104.5</v>
      </c>
      <c r="M48" s="91">
        <v>910</v>
      </c>
      <c r="N48" s="86">
        <v>655.22</v>
      </c>
      <c r="O48" s="42">
        <v>96.03</v>
      </c>
      <c r="P48" s="42">
        <v>364.75</v>
      </c>
      <c r="Q48" s="44">
        <v>943.02</v>
      </c>
      <c r="R48" s="44">
        <v>172.98</v>
      </c>
      <c r="S48" s="42">
        <v>1116</v>
      </c>
    </row>
    <row r="49" spans="1:19" ht="12.75">
      <c r="A49" s="49" t="s">
        <v>95</v>
      </c>
      <c r="B49" s="22" t="s">
        <v>8</v>
      </c>
      <c r="C49" s="22" t="s">
        <v>96</v>
      </c>
      <c r="D49" s="23" t="s">
        <v>97</v>
      </c>
      <c r="E49" s="36">
        <v>759</v>
      </c>
      <c r="F49" s="1">
        <v>109.62</v>
      </c>
      <c r="G49" s="1">
        <v>6</v>
      </c>
      <c r="H49" s="2">
        <v>763.002</v>
      </c>
      <c r="I49" s="2">
        <v>110.998</v>
      </c>
      <c r="J49" s="15">
        <v>874</v>
      </c>
      <c r="K49" s="56">
        <v>781.002</v>
      </c>
      <c r="L49" s="44">
        <v>107.498</v>
      </c>
      <c r="M49" s="91">
        <v>888.5</v>
      </c>
      <c r="N49" s="86">
        <v>715.82</v>
      </c>
      <c r="O49" s="42">
        <v>96.18</v>
      </c>
      <c r="P49" s="42">
        <v>3</v>
      </c>
      <c r="Q49" s="44">
        <v>713.125</v>
      </c>
      <c r="R49" s="44">
        <v>101.875</v>
      </c>
      <c r="S49" s="42">
        <v>815</v>
      </c>
    </row>
    <row r="50" spans="1:19" ht="12.75">
      <c r="A50" s="49" t="s">
        <v>98</v>
      </c>
      <c r="B50" s="22" t="s">
        <v>8</v>
      </c>
      <c r="C50" s="22" t="s">
        <v>99</v>
      </c>
      <c r="D50" s="23" t="s">
        <v>97</v>
      </c>
      <c r="E50" s="36">
        <v>267.5</v>
      </c>
      <c r="F50" s="1">
        <v>16</v>
      </c>
      <c r="G50" s="1">
        <v>0</v>
      </c>
      <c r="H50" s="2">
        <v>246.21</v>
      </c>
      <c r="I50" s="2">
        <v>36.79</v>
      </c>
      <c r="J50" s="15">
        <v>283</v>
      </c>
      <c r="K50" s="56">
        <v>213</v>
      </c>
      <c r="L50" s="44">
        <v>31.5</v>
      </c>
      <c r="M50" s="91">
        <v>244</v>
      </c>
      <c r="N50" s="86">
        <v>198</v>
      </c>
      <c r="O50" s="42">
        <v>10</v>
      </c>
      <c r="P50" s="42">
        <v>0</v>
      </c>
      <c r="Q50" s="44">
        <v>181.14754098360655</v>
      </c>
      <c r="R50" s="44">
        <v>26.852459016393443</v>
      </c>
      <c r="S50" s="42">
        <v>208</v>
      </c>
    </row>
    <row r="51" spans="1:19" ht="12.75">
      <c r="A51" s="22" t="s">
        <v>101</v>
      </c>
      <c r="B51" s="22" t="s">
        <v>8</v>
      </c>
      <c r="C51" s="22" t="s">
        <v>102</v>
      </c>
      <c r="D51" s="22" t="s">
        <v>103</v>
      </c>
      <c r="E51" s="36">
        <v>465.34</v>
      </c>
      <c r="F51" s="1">
        <v>28</v>
      </c>
      <c r="G51" s="1">
        <v>3</v>
      </c>
      <c r="H51" s="2">
        <v>422.6416</v>
      </c>
      <c r="I51" s="2">
        <v>73.3584</v>
      </c>
      <c r="J51" s="15">
        <v>496</v>
      </c>
      <c r="K51" s="56">
        <v>427.3016</v>
      </c>
      <c r="L51" s="44">
        <v>87.47840000000001</v>
      </c>
      <c r="M51" s="91">
        <v>514.78</v>
      </c>
      <c r="N51" s="86">
        <v>521</v>
      </c>
      <c r="O51" s="42">
        <v>18</v>
      </c>
      <c r="P51" s="42">
        <v>6</v>
      </c>
      <c r="Q51" s="44">
        <v>452.3862077003769</v>
      </c>
      <c r="R51" s="44">
        <v>92.61379229962314</v>
      </c>
      <c r="S51" s="42">
        <v>545</v>
      </c>
    </row>
    <row r="52" spans="1:19" ht="13.5" thickBot="1">
      <c r="A52" s="149" t="s">
        <v>157</v>
      </c>
      <c r="B52" s="149" t="s">
        <v>8</v>
      </c>
      <c r="C52" s="149" t="s">
        <v>158</v>
      </c>
      <c r="D52" s="149" t="s">
        <v>159</v>
      </c>
      <c r="E52" s="64">
        <v>979.5</v>
      </c>
      <c r="F52" s="62">
        <v>77</v>
      </c>
      <c r="G52" s="62">
        <v>9</v>
      </c>
      <c r="H52" s="63">
        <v>931.875</v>
      </c>
      <c r="I52" s="63">
        <v>133.12</v>
      </c>
      <c r="J52" s="68">
        <v>1065</v>
      </c>
      <c r="K52" s="175">
        <v>950.245</v>
      </c>
      <c r="L52" s="150">
        <v>133.745</v>
      </c>
      <c r="M52" s="176">
        <v>1084</v>
      </c>
      <c r="N52" s="169">
        <v>1009</v>
      </c>
      <c r="O52" s="138">
        <v>71</v>
      </c>
      <c r="P52" s="138">
        <v>9</v>
      </c>
      <c r="Q52" s="150">
        <v>947.43</v>
      </c>
      <c r="R52" s="150">
        <v>141.57</v>
      </c>
      <c r="S52" s="138">
        <v>1089</v>
      </c>
    </row>
    <row r="53" spans="1:19" s="24" customFormat="1" ht="13.5" thickBot="1">
      <c r="A53" s="193" t="s">
        <v>530</v>
      </c>
      <c r="B53" s="194"/>
      <c r="C53" s="194"/>
      <c r="D53" s="195"/>
      <c r="E53" s="156">
        <f aca="true" t="shared" si="0" ref="E53:J53">SUM(E3:E52)</f>
        <v>47796.799999999996</v>
      </c>
      <c r="F53" s="157">
        <f t="shared" si="0"/>
        <v>4361.0199999999995</v>
      </c>
      <c r="G53" s="157">
        <f t="shared" si="0"/>
        <v>822.75</v>
      </c>
      <c r="H53" s="157">
        <f t="shared" si="0"/>
        <v>45743.16027965814</v>
      </c>
      <c r="I53" s="157">
        <f t="shared" si="0"/>
        <v>7220.834720341857</v>
      </c>
      <c r="J53" s="155">
        <f t="shared" si="0"/>
        <v>52964</v>
      </c>
      <c r="K53" s="158">
        <f aca="true" t="shared" si="1" ref="K53:S53">SUM(K3:K52)</f>
        <v>46501.13027965815</v>
      </c>
      <c r="L53" s="159">
        <f t="shared" si="1"/>
        <v>6951.949720341861</v>
      </c>
      <c r="M53" s="159">
        <f t="shared" si="1"/>
        <v>53448.619999999995</v>
      </c>
      <c r="N53" s="159">
        <f t="shared" si="1"/>
        <v>47431.58</v>
      </c>
      <c r="O53" s="159">
        <f t="shared" si="1"/>
        <v>4009.17</v>
      </c>
      <c r="P53" s="159">
        <f t="shared" si="1"/>
        <v>959.25</v>
      </c>
      <c r="Q53" s="159">
        <f t="shared" si="1"/>
        <v>45300.265908023284</v>
      </c>
      <c r="R53" s="159">
        <f t="shared" si="1"/>
        <v>7095.7340919767075</v>
      </c>
      <c r="S53" s="159">
        <f t="shared" si="1"/>
        <v>52400</v>
      </c>
    </row>
    <row r="54" spans="1:19" s="27" customFormat="1" ht="12.75">
      <c r="A54" s="50" t="s">
        <v>199</v>
      </c>
      <c r="B54" s="25" t="s">
        <v>8</v>
      </c>
      <c r="C54" s="25" t="s">
        <v>200</v>
      </c>
      <c r="D54" s="26" t="s">
        <v>197</v>
      </c>
      <c r="E54" s="132">
        <v>1046.52</v>
      </c>
      <c r="F54" s="130">
        <v>107.5</v>
      </c>
      <c r="G54" s="130">
        <v>239</v>
      </c>
      <c r="H54" s="133">
        <v>1232.805</v>
      </c>
      <c r="I54" s="133">
        <v>160.195</v>
      </c>
      <c r="J54" s="152">
        <v>1393</v>
      </c>
      <c r="K54" s="177">
        <v>1246.505</v>
      </c>
      <c r="L54" s="153">
        <v>146.495</v>
      </c>
      <c r="M54" s="178">
        <v>1393</v>
      </c>
      <c r="N54" s="170">
        <v>1041.5</v>
      </c>
      <c r="O54" s="154">
        <v>100.5</v>
      </c>
      <c r="P54" s="154">
        <v>239</v>
      </c>
      <c r="Q54" s="154">
        <v>1229</v>
      </c>
      <c r="R54" s="154">
        <v>151</v>
      </c>
      <c r="S54" s="154">
        <v>1381</v>
      </c>
    </row>
    <row r="55" spans="1:19" s="27" customFormat="1" ht="12.75">
      <c r="A55" s="51" t="s">
        <v>195</v>
      </c>
      <c r="B55" s="28" t="s">
        <v>8</v>
      </c>
      <c r="C55" s="28" t="s">
        <v>196</v>
      </c>
      <c r="D55" s="29" t="s">
        <v>197</v>
      </c>
      <c r="E55" s="36">
        <v>0</v>
      </c>
      <c r="F55" s="1">
        <v>0</v>
      </c>
      <c r="G55" s="1">
        <v>0</v>
      </c>
      <c r="H55" s="2">
        <v>0</v>
      </c>
      <c r="I55" s="2">
        <v>0</v>
      </c>
      <c r="J55" s="146">
        <v>0</v>
      </c>
      <c r="K55" s="179">
        <v>0</v>
      </c>
      <c r="L55" s="147">
        <v>0</v>
      </c>
      <c r="M55" s="180">
        <v>0</v>
      </c>
      <c r="N55" s="171">
        <v>0</v>
      </c>
      <c r="O55" s="148">
        <v>0</v>
      </c>
      <c r="P55" s="148">
        <v>0</v>
      </c>
      <c r="Q55" s="148">
        <v>0</v>
      </c>
      <c r="R55" s="148">
        <v>0</v>
      </c>
      <c r="S55" s="148">
        <v>0</v>
      </c>
    </row>
    <row r="56" spans="1:19" s="27" customFormat="1" ht="12.75">
      <c r="A56" s="51" t="s">
        <v>203</v>
      </c>
      <c r="B56" s="28" t="s">
        <v>8</v>
      </c>
      <c r="C56" s="28" t="s">
        <v>204</v>
      </c>
      <c r="D56" s="29" t="s">
        <v>205</v>
      </c>
      <c r="E56" s="36">
        <v>1689.92</v>
      </c>
      <c r="F56" s="1">
        <v>194.25</v>
      </c>
      <c r="G56" s="1">
        <v>59</v>
      </c>
      <c r="H56" s="2">
        <v>1651.55</v>
      </c>
      <c r="I56" s="2">
        <v>291.45</v>
      </c>
      <c r="J56" s="146">
        <v>1943</v>
      </c>
      <c r="K56" s="179">
        <v>1671.3</v>
      </c>
      <c r="L56" s="147">
        <v>295.45</v>
      </c>
      <c r="M56" s="180">
        <v>1966.75</v>
      </c>
      <c r="N56" s="171">
        <v>1702</v>
      </c>
      <c r="O56" s="148">
        <v>182</v>
      </c>
      <c r="P56" s="148">
        <v>63</v>
      </c>
      <c r="Q56" s="148">
        <v>1645</v>
      </c>
      <c r="R56" s="148">
        <v>301</v>
      </c>
      <c r="S56" s="148">
        <v>1947</v>
      </c>
    </row>
    <row r="57" spans="1:19" s="27" customFormat="1" ht="12.75">
      <c r="A57" s="51" t="s">
        <v>247</v>
      </c>
      <c r="B57" s="28" t="s">
        <v>8</v>
      </c>
      <c r="C57" s="28" t="s">
        <v>248</v>
      </c>
      <c r="D57" s="29" t="s">
        <v>249</v>
      </c>
      <c r="E57" s="36">
        <v>1446</v>
      </c>
      <c r="F57" s="1">
        <v>135</v>
      </c>
      <c r="G57" s="1">
        <v>106.5</v>
      </c>
      <c r="H57" s="2">
        <v>1471.064</v>
      </c>
      <c r="I57" s="2">
        <v>215.936</v>
      </c>
      <c r="J57" s="146">
        <v>1687</v>
      </c>
      <c r="K57" s="179">
        <v>1495.0040000000001</v>
      </c>
      <c r="L57" s="147">
        <v>212.996</v>
      </c>
      <c r="M57" s="180">
        <v>1708</v>
      </c>
      <c r="N57" s="171">
        <v>1468</v>
      </c>
      <c r="O57" s="148">
        <v>122</v>
      </c>
      <c r="P57" s="148">
        <v>104</v>
      </c>
      <c r="Q57" s="148">
        <v>1478</v>
      </c>
      <c r="R57" s="148">
        <v>215</v>
      </c>
      <c r="S57" s="148">
        <v>1694</v>
      </c>
    </row>
    <row r="58" spans="1:19" s="27" customFormat="1" ht="12.75">
      <c r="A58" s="51" t="s">
        <v>253</v>
      </c>
      <c r="B58" s="28" t="s">
        <v>8</v>
      </c>
      <c r="C58" s="28" t="s">
        <v>252</v>
      </c>
      <c r="D58" s="29" t="s">
        <v>249</v>
      </c>
      <c r="E58" s="36">
        <v>2440.79</v>
      </c>
      <c r="F58" s="1">
        <v>385</v>
      </c>
      <c r="G58" s="1">
        <v>158.5</v>
      </c>
      <c r="H58" s="2">
        <v>2491.64</v>
      </c>
      <c r="I58" s="2">
        <v>492.36</v>
      </c>
      <c r="J58" s="146">
        <v>2984</v>
      </c>
      <c r="K58" s="179">
        <v>2523.75</v>
      </c>
      <c r="L58" s="147">
        <v>573.13</v>
      </c>
      <c r="M58" s="180">
        <v>3096.88</v>
      </c>
      <c r="N58" s="171">
        <v>2497</v>
      </c>
      <c r="O58" s="148">
        <v>375</v>
      </c>
      <c r="P58" s="148">
        <v>196</v>
      </c>
      <c r="Q58" s="148">
        <v>2515</v>
      </c>
      <c r="R58" s="148">
        <v>552</v>
      </c>
      <c r="S58" s="148">
        <v>3068</v>
      </c>
    </row>
    <row r="59" spans="1:19" s="27" customFormat="1" ht="12.75">
      <c r="A59" s="51" t="s">
        <v>287</v>
      </c>
      <c r="B59" s="28" t="s">
        <v>8</v>
      </c>
      <c r="C59" s="28" t="s">
        <v>288</v>
      </c>
      <c r="D59" s="29" t="s">
        <v>289</v>
      </c>
      <c r="E59" s="36">
        <v>454.14</v>
      </c>
      <c r="F59" s="1">
        <v>32</v>
      </c>
      <c r="G59" s="1">
        <v>9</v>
      </c>
      <c r="H59" s="2">
        <v>435.6</v>
      </c>
      <c r="I59" s="2">
        <v>59.4</v>
      </c>
      <c r="J59" s="146">
        <v>495</v>
      </c>
      <c r="K59" s="179">
        <v>469.5</v>
      </c>
      <c r="L59" s="147">
        <v>54.5</v>
      </c>
      <c r="M59" s="180">
        <v>524</v>
      </c>
      <c r="N59" s="171">
        <v>516</v>
      </c>
      <c r="O59" s="148">
        <v>25</v>
      </c>
      <c r="P59" s="148">
        <v>9</v>
      </c>
      <c r="Q59" s="148">
        <v>484</v>
      </c>
      <c r="R59" s="148">
        <v>66</v>
      </c>
      <c r="S59" s="148">
        <v>550</v>
      </c>
    </row>
    <row r="60" spans="1:19" s="27" customFormat="1" ht="12.75">
      <c r="A60" s="51" t="s">
        <v>297</v>
      </c>
      <c r="B60" s="28" t="s">
        <v>8</v>
      </c>
      <c r="C60" s="28" t="s">
        <v>211</v>
      </c>
      <c r="D60" s="29" t="s">
        <v>293</v>
      </c>
      <c r="E60" s="36">
        <v>1354.25</v>
      </c>
      <c r="F60" s="1">
        <v>124.75</v>
      </c>
      <c r="G60" s="1">
        <v>98</v>
      </c>
      <c r="H60" s="2">
        <v>1340.45</v>
      </c>
      <c r="I60" s="2">
        <v>236.55</v>
      </c>
      <c r="J60" s="146">
        <v>1577</v>
      </c>
      <c r="K60" s="179">
        <v>1360.5</v>
      </c>
      <c r="L60" s="147">
        <v>234.5</v>
      </c>
      <c r="M60" s="180">
        <v>1595</v>
      </c>
      <c r="N60" s="171">
        <v>1300</v>
      </c>
      <c r="O60" s="148">
        <v>111</v>
      </c>
      <c r="P60" s="148">
        <v>92</v>
      </c>
      <c r="Q60" s="148">
        <v>1270</v>
      </c>
      <c r="R60" s="148">
        <v>232</v>
      </c>
      <c r="S60" s="148">
        <v>1503</v>
      </c>
    </row>
    <row r="61" spans="1:19" s="27" customFormat="1" ht="12.75">
      <c r="A61" s="51" t="s">
        <v>294</v>
      </c>
      <c r="B61" s="28" t="s">
        <v>8</v>
      </c>
      <c r="C61" s="28" t="s">
        <v>295</v>
      </c>
      <c r="D61" s="29" t="s">
        <v>293</v>
      </c>
      <c r="E61" s="36">
        <v>0</v>
      </c>
      <c r="F61" s="1">
        <v>0</v>
      </c>
      <c r="G61" s="1">
        <v>0</v>
      </c>
      <c r="H61" s="2">
        <v>0</v>
      </c>
      <c r="I61" s="2">
        <v>0</v>
      </c>
      <c r="J61" s="146">
        <v>0</v>
      </c>
      <c r="K61" s="179">
        <v>0</v>
      </c>
      <c r="L61" s="147">
        <v>0</v>
      </c>
      <c r="M61" s="180">
        <v>0</v>
      </c>
      <c r="N61" s="171">
        <v>0</v>
      </c>
      <c r="O61" s="148">
        <v>0</v>
      </c>
      <c r="P61" s="148">
        <v>0</v>
      </c>
      <c r="Q61" s="148">
        <v>0</v>
      </c>
      <c r="R61" s="148">
        <v>0</v>
      </c>
      <c r="S61" s="148">
        <v>0</v>
      </c>
    </row>
    <row r="62" spans="1:19" s="27" customFormat="1" ht="12.75">
      <c r="A62" s="51" t="s">
        <v>335</v>
      </c>
      <c r="B62" s="28" t="s">
        <v>8</v>
      </c>
      <c r="C62" s="28" t="s">
        <v>336</v>
      </c>
      <c r="D62" s="29" t="s">
        <v>337</v>
      </c>
      <c r="E62" s="36">
        <v>0</v>
      </c>
      <c r="F62" s="1">
        <v>0</v>
      </c>
      <c r="G62" s="1">
        <v>0</v>
      </c>
      <c r="H62" s="2">
        <v>0</v>
      </c>
      <c r="I62" s="2">
        <v>0</v>
      </c>
      <c r="J62" s="146">
        <v>0</v>
      </c>
      <c r="K62" s="179">
        <v>0</v>
      </c>
      <c r="L62" s="147">
        <v>0</v>
      </c>
      <c r="M62" s="180">
        <v>0</v>
      </c>
      <c r="N62" s="171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</row>
    <row r="63" spans="1:19" s="27" customFormat="1" ht="12.75">
      <c r="A63" s="51" t="s">
        <v>341</v>
      </c>
      <c r="B63" s="28" t="s">
        <v>8</v>
      </c>
      <c r="C63" s="28" t="s">
        <v>342</v>
      </c>
      <c r="D63" s="29" t="s">
        <v>343</v>
      </c>
      <c r="E63" s="36">
        <v>1638</v>
      </c>
      <c r="F63" s="1">
        <v>141.75</v>
      </c>
      <c r="G63" s="1">
        <v>83</v>
      </c>
      <c r="H63" s="2">
        <v>1601.32</v>
      </c>
      <c r="I63" s="2">
        <v>260.68</v>
      </c>
      <c r="J63" s="146">
        <v>1862</v>
      </c>
      <c r="K63" s="179">
        <v>1643.7</v>
      </c>
      <c r="L63" s="147">
        <v>247.3</v>
      </c>
      <c r="M63" s="180">
        <v>1891</v>
      </c>
      <c r="N63" s="171">
        <v>1580</v>
      </c>
      <c r="O63" s="148">
        <v>127</v>
      </c>
      <c r="P63" s="148">
        <v>81</v>
      </c>
      <c r="Q63" s="148">
        <v>1546</v>
      </c>
      <c r="R63" s="148">
        <v>241</v>
      </c>
      <c r="S63" s="148">
        <v>1788</v>
      </c>
    </row>
    <row r="64" spans="1:19" s="27" customFormat="1" ht="12.75">
      <c r="A64" s="51" t="s">
        <v>344</v>
      </c>
      <c r="B64" s="28" t="s">
        <v>8</v>
      </c>
      <c r="C64" s="28" t="s">
        <v>345</v>
      </c>
      <c r="D64" s="29" t="s">
        <v>346</v>
      </c>
      <c r="E64" s="36">
        <v>738</v>
      </c>
      <c r="F64" s="1">
        <v>71</v>
      </c>
      <c r="G64" s="1">
        <v>86.5</v>
      </c>
      <c r="H64" s="2">
        <v>774.175</v>
      </c>
      <c r="I64" s="2">
        <v>120.825</v>
      </c>
      <c r="J64" s="146">
        <v>895</v>
      </c>
      <c r="K64" s="179">
        <v>777.505</v>
      </c>
      <c r="L64" s="147">
        <v>142.495</v>
      </c>
      <c r="M64" s="180">
        <v>920</v>
      </c>
      <c r="N64" s="171">
        <v>744.5</v>
      </c>
      <c r="O64" s="148">
        <v>62</v>
      </c>
      <c r="P64" s="148">
        <v>83.5</v>
      </c>
      <c r="Q64" s="148">
        <v>752</v>
      </c>
      <c r="R64" s="148">
        <v>137</v>
      </c>
      <c r="S64" s="148">
        <v>890</v>
      </c>
    </row>
    <row r="65" spans="1:19" s="27" customFormat="1" ht="12.75">
      <c r="A65" s="51" t="s">
        <v>254</v>
      </c>
      <c r="B65" s="28" t="s">
        <v>8</v>
      </c>
      <c r="C65" s="28" t="s">
        <v>255</v>
      </c>
      <c r="D65" s="29" t="s">
        <v>256</v>
      </c>
      <c r="E65" s="36">
        <v>1818.5</v>
      </c>
      <c r="F65" s="1">
        <v>199.75</v>
      </c>
      <c r="G65" s="1">
        <v>111.5</v>
      </c>
      <c r="H65" s="2">
        <v>1873.52</v>
      </c>
      <c r="I65" s="2">
        <v>255.48</v>
      </c>
      <c r="J65" s="146">
        <v>2129</v>
      </c>
      <c r="K65" s="179">
        <v>1881.55</v>
      </c>
      <c r="L65" s="147">
        <v>255.45</v>
      </c>
      <c r="M65" s="180">
        <v>2137</v>
      </c>
      <c r="N65" s="171">
        <v>1737.5</v>
      </c>
      <c r="O65" s="148">
        <v>169</v>
      </c>
      <c r="P65" s="148">
        <v>120.5</v>
      </c>
      <c r="Q65" s="148">
        <v>1775</v>
      </c>
      <c r="R65" s="148">
        <v>251</v>
      </c>
      <c r="S65" s="148">
        <v>2027</v>
      </c>
    </row>
    <row r="66" spans="1:19" s="27" customFormat="1" ht="12.75">
      <c r="A66" s="51" t="s">
        <v>258</v>
      </c>
      <c r="B66" s="28" t="s">
        <v>8</v>
      </c>
      <c r="C66" s="28" t="s">
        <v>259</v>
      </c>
      <c r="D66" s="29" t="s">
        <v>256</v>
      </c>
      <c r="E66" s="36">
        <v>170.4</v>
      </c>
      <c r="F66" s="1">
        <v>16</v>
      </c>
      <c r="G66" s="1">
        <v>2</v>
      </c>
      <c r="H66" s="2">
        <v>154.16</v>
      </c>
      <c r="I66" s="2">
        <v>33.84</v>
      </c>
      <c r="J66" s="146">
        <v>188</v>
      </c>
      <c r="K66" s="179">
        <v>144</v>
      </c>
      <c r="L66" s="147">
        <v>53.5</v>
      </c>
      <c r="M66" s="180">
        <v>197.5</v>
      </c>
      <c r="N66" s="171">
        <v>144</v>
      </c>
      <c r="O66" s="148">
        <v>8</v>
      </c>
      <c r="P66" s="148">
        <v>10</v>
      </c>
      <c r="Q66" s="148">
        <v>118</v>
      </c>
      <c r="R66" s="148">
        <v>43</v>
      </c>
      <c r="S66" s="148">
        <v>162</v>
      </c>
    </row>
    <row r="67" spans="1:19" s="27" customFormat="1" ht="12.75">
      <c r="A67" s="51" t="s">
        <v>206</v>
      </c>
      <c r="B67" s="28" t="s">
        <v>8</v>
      </c>
      <c r="C67" s="28" t="s">
        <v>207</v>
      </c>
      <c r="D67" s="29" t="s">
        <v>208</v>
      </c>
      <c r="E67" s="36">
        <v>257.5</v>
      </c>
      <c r="F67" s="1">
        <v>49.5</v>
      </c>
      <c r="G67" s="1">
        <v>3</v>
      </c>
      <c r="H67" s="2">
        <v>251.1</v>
      </c>
      <c r="I67" s="2">
        <v>58.9</v>
      </c>
      <c r="J67" s="146">
        <v>310</v>
      </c>
      <c r="K67" s="179">
        <v>239.5</v>
      </c>
      <c r="L67" s="147">
        <v>70.5</v>
      </c>
      <c r="M67" s="180">
        <v>310</v>
      </c>
      <c r="N67" s="171">
        <v>257.5</v>
      </c>
      <c r="O67" s="148">
        <v>41.5</v>
      </c>
      <c r="P67" s="148">
        <v>3</v>
      </c>
      <c r="Q67" s="148">
        <v>233</v>
      </c>
      <c r="R67" s="148">
        <v>68</v>
      </c>
      <c r="S67" s="148">
        <v>302</v>
      </c>
    </row>
    <row r="68" spans="1:19" s="27" customFormat="1" ht="12.75">
      <c r="A68" s="51" t="s">
        <v>213</v>
      </c>
      <c r="B68" s="28" t="s">
        <v>8</v>
      </c>
      <c r="C68" s="28" t="s">
        <v>214</v>
      </c>
      <c r="D68" s="29" t="s">
        <v>215</v>
      </c>
      <c r="E68" s="36">
        <v>1782</v>
      </c>
      <c r="F68" s="1">
        <v>171.875</v>
      </c>
      <c r="G68" s="1">
        <v>134.5</v>
      </c>
      <c r="H68" s="2">
        <v>1795.68</v>
      </c>
      <c r="I68" s="2">
        <v>292.32</v>
      </c>
      <c r="J68" s="146">
        <v>2088</v>
      </c>
      <c r="K68" s="179">
        <v>1838.2</v>
      </c>
      <c r="L68" s="147">
        <v>288.8</v>
      </c>
      <c r="M68" s="180">
        <v>2127</v>
      </c>
      <c r="N68" s="171">
        <v>1740</v>
      </c>
      <c r="O68" s="148">
        <v>160.5</v>
      </c>
      <c r="P68" s="148">
        <v>146.5</v>
      </c>
      <c r="Q68" s="148">
        <v>1769</v>
      </c>
      <c r="R68" s="148">
        <v>277</v>
      </c>
      <c r="S68" s="148">
        <v>2047</v>
      </c>
    </row>
    <row r="69" spans="1:19" s="27" customFormat="1" ht="12.75">
      <c r="A69" s="51" t="s">
        <v>348</v>
      </c>
      <c r="B69" s="28" t="s">
        <v>8</v>
      </c>
      <c r="C69" s="28" t="s">
        <v>191</v>
      </c>
      <c r="D69" s="29" t="s">
        <v>349</v>
      </c>
      <c r="E69" s="36">
        <v>1725.29</v>
      </c>
      <c r="F69" s="1">
        <v>184.75</v>
      </c>
      <c r="G69" s="1">
        <v>71</v>
      </c>
      <c r="H69" s="2">
        <v>1753.185</v>
      </c>
      <c r="I69" s="2">
        <v>227.815</v>
      </c>
      <c r="J69" s="146">
        <v>1981</v>
      </c>
      <c r="K69" s="179">
        <v>1711.295</v>
      </c>
      <c r="L69" s="147">
        <v>241.695</v>
      </c>
      <c r="M69" s="180">
        <v>1953</v>
      </c>
      <c r="N69" s="171">
        <v>1583</v>
      </c>
      <c r="O69" s="148">
        <v>170</v>
      </c>
      <c r="P69" s="148">
        <v>64</v>
      </c>
      <c r="Q69" s="148">
        <v>1589</v>
      </c>
      <c r="R69" s="148">
        <v>227</v>
      </c>
      <c r="S69" s="148">
        <v>1817</v>
      </c>
    </row>
    <row r="70" spans="1:19" s="27" customFormat="1" ht="12.75">
      <c r="A70" s="51" t="s">
        <v>352</v>
      </c>
      <c r="B70" s="28" t="s">
        <v>19</v>
      </c>
      <c r="C70" s="28" t="s">
        <v>351</v>
      </c>
      <c r="D70" s="29" t="s">
        <v>349</v>
      </c>
      <c r="E70" s="36">
        <v>28</v>
      </c>
      <c r="F70" s="1">
        <v>2</v>
      </c>
      <c r="G70" s="1">
        <v>1</v>
      </c>
      <c r="H70" s="2">
        <v>27.9</v>
      </c>
      <c r="I70" s="2">
        <v>3.1</v>
      </c>
      <c r="J70" s="146">
        <v>31</v>
      </c>
      <c r="K70" s="179">
        <v>30</v>
      </c>
      <c r="L70" s="147">
        <v>1</v>
      </c>
      <c r="M70" s="180">
        <v>31</v>
      </c>
      <c r="N70" s="171">
        <v>0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</row>
    <row r="71" spans="1:19" s="27" customFormat="1" ht="12.75">
      <c r="A71" s="51" t="s">
        <v>221</v>
      </c>
      <c r="B71" s="28" t="s">
        <v>8</v>
      </c>
      <c r="C71" s="28" t="s">
        <v>222</v>
      </c>
      <c r="D71" s="29" t="s">
        <v>218</v>
      </c>
      <c r="E71" s="36">
        <v>1235</v>
      </c>
      <c r="F71" s="1">
        <v>136.25</v>
      </c>
      <c r="G71" s="1">
        <v>71</v>
      </c>
      <c r="H71" s="2">
        <v>1240.12</v>
      </c>
      <c r="I71" s="2">
        <v>201.88</v>
      </c>
      <c r="J71" s="146">
        <v>1442</v>
      </c>
      <c r="K71" s="179">
        <v>1274.5</v>
      </c>
      <c r="L71" s="147">
        <v>197.5</v>
      </c>
      <c r="M71" s="180">
        <v>1472</v>
      </c>
      <c r="N71" s="171">
        <v>1272</v>
      </c>
      <c r="O71" s="148">
        <v>127</v>
      </c>
      <c r="P71" s="148">
        <v>71</v>
      </c>
      <c r="Q71" s="148">
        <v>1264</v>
      </c>
      <c r="R71" s="148">
        <v>205</v>
      </c>
      <c r="S71" s="148">
        <v>1470</v>
      </c>
    </row>
    <row r="72" spans="1:19" s="27" customFormat="1" ht="12.75">
      <c r="A72" s="51" t="s">
        <v>261</v>
      </c>
      <c r="B72" s="28" t="s">
        <v>8</v>
      </c>
      <c r="C72" s="28" t="s">
        <v>96</v>
      </c>
      <c r="D72" s="29" t="s">
        <v>262</v>
      </c>
      <c r="E72" s="36">
        <v>184.5</v>
      </c>
      <c r="F72" s="1">
        <v>19</v>
      </c>
      <c r="G72" s="1">
        <v>5</v>
      </c>
      <c r="H72" s="2">
        <v>182</v>
      </c>
      <c r="I72" s="2">
        <v>26</v>
      </c>
      <c r="J72" s="146">
        <v>208</v>
      </c>
      <c r="K72" s="179">
        <v>190.9</v>
      </c>
      <c r="L72" s="147">
        <v>18.6</v>
      </c>
      <c r="M72" s="180">
        <v>209.5</v>
      </c>
      <c r="N72" s="171">
        <v>188</v>
      </c>
      <c r="O72" s="148">
        <v>10</v>
      </c>
      <c r="P72" s="148">
        <v>5</v>
      </c>
      <c r="Q72" s="148">
        <v>180</v>
      </c>
      <c r="R72" s="148">
        <v>22</v>
      </c>
      <c r="S72" s="148">
        <v>203</v>
      </c>
    </row>
    <row r="73" spans="1:19" s="27" customFormat="1" ht="12.75">
      <c r="A73" s="51" t="s">
        <v>268</v>
      </c>
      <c r="B73" s="28" t="s">
        <v>8</v>
      </c>
      <c r="C73" s="28" t="s">
        <v>269</v>
      </c>
      <c r="D73" s="29" t="s">
        <v>266</v>
      </c>
      <c r="E73" s="36">
        <v>1034</v>
      </c>
      <c r="F73" s="1">
        <v>60</v>
      </c>
      <c r="G73" s="1">
        <v>52</v>
      </c>
      <c r="H73" s="2">
        <v>1019.94</v>
      </c>
      <c r="I73" s="2">
        <v>126.06</v>
      </c>
      <c r="J73" s="146">
        <v>1146</v>
      </c>
      <c r="K73" s="179">
        <v>1063.5</v>
      </c>
      <c r="L73" s="147">
        <v>91.5</v>
      </c>
      <c r="M73" s="180">
        <v>1155</v>
      </c>
      <c r="N73" s="171">
        <v>1012</v>
      </c>
      <c r="O73" s="148">
        <v>54</v>
      </c>
      <c r="P73" s="148">
        <v>52</v>
      </c>
      <c r="Q73" s="148">
        <v>1022</v>
      </c>
      <c r="R73" s="148">
        <v>95</v>
      </c>
      <c r="S73" s="148">
        <v>1118</v>
      </c>
    </row>
    <row r="74" spans="1:19" s="27" customFormat="1" ht="12.75">
      <c r="A74" s="51" t="s">
        <v>267</v>
      </c>
      <c r="B74" s="28" t="s">
        <v>19</v>
      </c>
      <c r="C74" s="28" t="s">
        <v>265</v>
      </c>
      <c r="D74" s="29" t="s">
        <v>266</v>
      </c>
      <c r="E74" s="36">
        <v>0</v>
      </c>
      <c r="F74" s="1">
        <v>0</v>
      </c>
      <c r="G74" s="1">
        <v>0</v>
      </c>
      <c r="H74" s="2">
        <v>0</v>
      </c>
      <c r="I74" s="2">
        <v>0</v>
      </c>
      <c r="J74" s="146">
        <v>0</v>
      </c>
      <c r="K74" s="179">
        <v>0</v>
      </c>
      <c r="L74" s="147">
        <v>0</v>
      </c>
      <c r="M74" s="180">
        <v>0</v>
      </c>
      <c r="N74" s="171">
        <v>0</v>
      </c>
      <c r="O74" s="148">
        <v>0</v>
      </c>
      <c r="P74" s="148">
        <v>0</v>
      </c>
      <c r="Q74" s="148">
        <v>0</v>
      </c>
      <c r="R74" s="148">
        <v>0</v>
      </c>
      <c r="S74" s="148">
        <v>0</v>
      </c>
    </row>
    <row r="75" spans="1:19" s="27" customFormat="1" ht="12.75">
      <c r="A75" s="51" t="s">
        <v>353</v>
      </c>
      <c r="B75" s="28" t="s">
        <v>8</v>
      </c>
      <c r="C75" s="28" t="s">
        <v>354</v>
      </c>
      <c r="D75" s="29" t="s">
        <v>355</v>
      </c>
      <c r="E75" s="36">
        <v>2216.31</v>
      </c>
      <c r="F75" s="1">
        <v>157.9</v>
      </c>
      <c r="G75" s="1">
        <v>35</v>
      </c>
      <c r="H75" s="2">
        <v>2119.92</v>
      </c>
      <c r="I75" s="2">
        <v>289.08</v>
      </c>
      <c r="J75" s="146">
        <v>2409</v>
      </c>
      <c r="K75" s="179">
        <v>2109.8</v>
      </c>
      <c r="L75" s="147">
        <v>321.2</v>
      </c>
      <c r="M75" s="180">
        <v>2431</v>
      </c>
      <c r="N75" s="171">
        <v>2189.5</v>
      </c>
      <c r="O75" s="148">
        <v>135.5</v>
      </c>
      <c r="P75" s="148">
        <v>35</v>
      </c>
      <c r="Q75" s="148">
        <v>2041</v>
      </c>
      <c r="R75" s="148">
        <v>318</v>
      </c>
      <c r="S75" s="148">
        <v>2360</v>
      </c>
    </row>
    <row r="76" spans="1:19" s="27" customFormat="1" ht="12.75">
      <c r="A76" s="51" t="s">
        <v>356</v>
      </c>
      <c r="B76" s="28" t="s">
        <v>8</v>
      </c>
      <c r="C76" s="28" t="s">
        <v>68</v>
      </c>
      <c r="D76" s="29" t="s">
        <v>355</v>
      </c>
      <c r="E76" s="36">
        <v>171.74</v>
      </c>
      <c r="F76" s="1">
        <v>20</v>
      </c>
      <c r="G76" s="1">
        <v>2</v>
      </c>
      <c r="H76" s="2">
        <v>166.3179723502304</v>
      </c>
      <c r="I76" s="2">
        <v>26.682027649769587</v>
      </c>
      <c r="J76" s="146">
        <v>193</v>
      </c>
      <c r="K76" s="179">
        <v>169.9979723502304</v>
      </c>
      <c r="L76" s="147">
        <v>26.002027649769587</v>
      </c>
      <c r="M76" s="180">
        <v>196</v>
      </c>
      <c r="N76" s="171">
        <v>179</v>
      </c>
      <c r="O76" s="148">
        <v>10</v>
      </c>
      <c r="P76" s="148">
        <v>2</v>
      </c>
      <c r="Q76" s="148">
        <v>165</v>
      </c>
      <c r="R76" s="148">
        <v>25</v>
      </c>
      <c r="S76" s="148">
        <v>191</v>
      </c>
    </row>
    <row r="77" spans="1:19" s="27" customFormat="1" ht="12.75">
      <c r="A77" s="51" t="s">
        <v>298</v>
      </c>
      <c r="B77" s="28" t="s">
        <v>8</v>
      </c>
      <c r="C77" s="28" t="s">
        <v>299</v>
      </c>
      <c r="D77" s="29" t="s">
        <v>300</v>
      </c>
      <c r="E77" s="36">
        <v>710</v>
      </c>
      <c r="F77" s="1">
        <v>39</v>
      </c>
      <c r="G77" s="1">
        <v>18</v>
      </c>
      <c r="H77" s="2">
        <v>671.125</v>
      </c>
      <c r="I77" s="2">
        <v>95.875</v>
      </c>
      <c r="J77" s="146">
        <v>767</v>
      </c>
      <c r="K77" s="179">
        <v>687.995</v>
      </c>
      <c r="L77" s="147">
        <v>92.495</v>
      </c>
      <c r="M77" s="180">
        <v>780.5</v>
      </c>
      <c r="N77" s="171">
        <v>700</v>
      </c>
      <c r="O77" s="148">
        <v>34</v>
      </c>
      <c r="P77" s="148">
        <v>18</v>
      </c>
      <c r="Q77" s="148">
        <v>661</v>
      </c>
      <c r="R77" s="148">
        <v>90</v>
      </c>
      <c r="S77" s="148">
        <v>752</v>
      </c>
    </row>
    <row r="78" spans="1:19" s="27" customFormat="1" ht="12.75">
      <c r="A78" s="51" t="s">
        <v>361</v>
      </c>
      <c r="B78" s="28" t="s">
        <v>19</v>
      </c>
      <c r="C78" s="28" t="s">
        <v>359</v>
      </c>
      <c r="D78" s="29" t="s">
        <v>360</v>
      </c>
      <c r="E78" s="36">
        <v>0</v>
      </c>
      <c r="F78" s="1">
        <v>0</v>
      </c>
      <c r="G78" s="1">
        <v>0</v>
      </c>
      <c r="H78" s="2">
        <v>0</v>
      </c>
      <c r="I78" s="2">
        <v>0</v>
      </c>
      <c r="J78" s="146">
        <v>0</v>
      </c>
      <c r="K78" s="179">
        <v>0</v>
      </c>
      <c r="L78" s="147">
        <v>0</v>
      </c>
      <c r="M78" s="180">
        <v>0</v>
      </c>
      <c r="N78" s="171">
        <v>0</v>
      </c>
      <c r="O78" s="148">
        <v>0</v>
      </c>
      <c r="P78" s="148">
        <v>0</v>
      </c>
      <c r="Q78" s="148">
        <v>0</v>
      </c>
      <c r="R78" s="148">
        <v>0</v>
      </c>
      <c r="S78" s="148">
        <v>0</v>
      </c>
    </row>
    <row r="79" spans="1:19" s="27" customFormat="1" ht="12.75">
      <c r="A79" s="51" t="s">
        <v>362</v>
      </c>
      <c r="B79" s="28" t="s">
        <v>8</v>
      </c>
      <c r="C79" s="28" t="s">
        <v>363</v>
      </c>
      <c r="D79" s="29" t="s">
        <v>364</v>
      </c>
      <c r="E79" s="36">
        <v>1319.75</v>
      </c>
      <c r="F79" s="1">
        <v>107.5</v>
      </c>
      <c r="G79" s="1">
        <v>24</v>
      </c>
      <c r="H79" s="2">
        <v>1276.88</v>
      </c>
      <c r="I79" s="2">
        <v>174.12</v>
      </c>
      <c r="J79" s="146">
        <v>1451</v>
      </c>
      <c r="K79" s="179">
        <v>1297</v>
      </c>
      <c r="L79" s="147">
        <v>200</v>
      </c>
      <c r="M79" s="180">
        <v>1497</v>
      </c>
      <c r="N79" s="171">
        <v>1350</v>
      </c>
      <c r="O79" s="148">
        <v>95</v>
      </c>
      <c r="P79" s="148">
        <v>34</v>
      </c>
      <c r="Q79" s="148">
        <v>1274</v>
      </c>
      <c r="R79" s="148">
        <v>204</v>
      </c>
      <c r="S79" s="148">
        <v>1479</v>
      </c>
    </row>
    <row r="80" spans="1:19" s="27" customFormat="1" ht="12.75">
      <c r="A80" s="51" t="s">
        <v>365</v>
      </c>
      <c r="B80" s="28" t="s">
        <v>8</v>
      </c>
      <c r="C80" s="28" t="s">
        <v>366</v>
      </c>
      <c r="D80" s="29" t="s">
        <v>364</v>
      </c>
      <c r="E80" s="36">
        <v>559</v>
      </c>
      <c r="F80" s="1">
        <v>52.5</v>
      </c>
      <c r="G80" s="1">
        <v>16</v>
      </c>
      <c r="H80" s="2">
        <v>531.030612244898</v>
      </c>
      <c r="I80" s="2">
        <v>95.96938775510205</v>
      </c>
      <c r="J80" s="146">
        <v>627</v>
      </c>
      <c r="K80" s="179">
        <v>527.000612244898</v>
      </c>
      <c r="L80" s="147">
        <v>103.99938775510205</v>
      </c>
      <c r="M80" s="180">
        <v>631</v>
      </c>
      <c r="N80" s="171">
        <v>530.5</v>
      </c>
      <c r="O80" s="148">
        <v>45.5</v>
      </c>
      <c r="P80" s="148">
        <v>16</v>
      </c>
      <c r="Q80" s="148">
        <v>491</v>
      </c>
      <c r="R80" s="148">
        <v>100</v>
      </c>
      <c r="S80" s="148">
        <v>592</v>
      </c>
    </row>
    <row r="81" spans="1:19" s="27" customFormat="1" ht="12.75">
      <c r="A81" s="51" t="s">
        <v>302</v>
      </c>
      <c r="B81" s="28" t="s">
        <v>8</v>
      </c>
      <c r="C81" s="28" t="s">
        <v>303</v>
      </c>
      <c r="D81" s="29" t="s">
        <v>304</v>
      </c>
      <c r="E81" s="36">
        <v>561.95</v>
      </c>
      <c r="F81" s="1">
        <v>67.25</v>
      </c>
      <c r="G81" s="1">
        <v>2</v>
      </c>
      <c r="H81" s="2">
        <v>550.863</v>
      </c>
      <c r="I81" s="2">
        <v>80.137</v>
      </c>
      <c r="J81" s="146">
        <v>631</v>
      </c>
      <c r="K81" s="179">
        <v>570.003</v>
      </c>
      <c r="L81" s="147">
        <v>65.997</v>
      </c>
      <c r="M81" s="180">
        <v>636</v>
      </c>
      <c r="N81" s="171">
        <v>532</v>
      </c>
      <c r="O81" s="148">
        <v>59</v>
      </c>
      <c r="P81" s="148">
        <v>5</v>
      </c>
      <c r="Q81" s="148">
        <v>534</v>
      </c>
      <c r="R81" s="148">
        <v>61</v>
      </c>
      <c r="S81" s="148">
        <v>596</v>
      </c>
    </row>
    <row r="82" spans="1:19" s="27" customFormat="1" ht="12.75">
      <c r="A82" s="51" t="s">
        <v>313</v>
      </c>
      <c r="B82" s="28" t="s">
        <v>8</v>
      </c>
      <c r="C82" s="28" t="s">
        <v>314</v>
      </c>
      <c r="D82" s="29" t="s">
        <v>308</v>
      </c>
      <c r="E82" s="36">
        <v>1964.32</v>
      </c>
      <c r="F82" s="1">
        <v>207.79</v>
      </c>
      <c r="G82" s="1">
        <v>81.5</v>
      </c>
      <c r="H82" s="2">
        <v>1982.64</v>
      </c>
      <c r="I82" s="2">
        <v>270.36</v>
      </c>
      <c r="J82" s="146">
        <v>2253</v>
      </c>
      <c r="K82" s="179">
        <v>2049.25</v>
      </c>
      <c r="L82" s="147">
        <v>272.25</v>
      </c>
      <c r="M82" s="180">
        <v>2321.5</v>
      </c>
      <c r="N82" s="171">
        <v>2006.33</v>
      </c>
      <c r="O82" s="148">
        <v>197.17</v>
      </c>
      <c r="P82" s="148">
        <v>78.5</v>
      </c>
      <c r="Q82" s="148">
        <v>2008</v>
      </c>
      <c r="R82" s="148">
        <v>273</v>
      </c>
      <c r="S82" s="148">
        <v>2282</v>
      </c>
    </row>
    <row r="83" spans="1:19" s="27" customFormat="1" ht="12.75">
      <c r="A83" s="51" t="s">
        <v>306</v>
      </c>
      <c r="B83" s="28" t="s">
        <v>8</v>
      </c>
      <c r="C83" s="28" t="s">
        <v>307</v>
      </c>
      <c r="D83" s="29" t="s">
        <v>308</v>
      </c>
      <c r="E83" s="36">
        <v>920.09</v>
      </c>
      <c r="F83" s="1">
        <v>124.5</v>
      </c>
      <c r="G83" s="1">
        <v>40</v>
      </c>
      <c r="H83" s="2">
        <v>899.72</v>
      </c>
      <c r="I83" s="2">
        <v>184.28</v>
      </c>
      <c r="J83" s="146">
        <v>1084</v>
      </c>
      <c r="K83" s="179">
        <v>898.05</v>
      </c>
      <c r="L83" s="147">
        <v>190.95</v>
      </c>
      <c r="M83" s="180">
        <v>1089</v>
      </c>
      <c r="N83" s="171">
        <v>878</v>
      </c>
      <c r="O83" s="148">
        <v>109</v>
      </c>
      <c r="P83" s="148">
        <v>37</v>
      </c>
      <c r="Q83" s="148">
        <v>844</v>
      </c>
      <c r="R83" s="148">
        <v>179</v>
      </c>
      <c r="S83" s="148">
        <v>1024</v>
      </c>
    </row>
    <row r="84" spans="1:19" s="27" customFormat="1" ht="12.75">
      <c r="A84" s="51" t="s">
        <v>310</v>
      </c>
      <c r="B84" s="28" t="s">
        <v>8</v>
      </c>
      <c r="C84" s="28" t="s">
        <v>311</v>
      </c>
      <c r="D84" s="29" t="s">
        <v>308</v>
      </c>
      <c r="E84" s="36">
        <v>265</v>
      </c>
      <c r="F84" s="1">
        <v>83.37</v>
      </c>
      <c r="G84" s="1">
        <v>11</v>
      </c>
      <c r="H84" s="2">
        <v>308.74</v>
      </c>
      <c r="I84" s="2">
        <v>50.26</v>
      </c>
      <c r="J84" s="146">
        <v>359</v>
      </c>
      <c r="K84" s="179">
        <v>296.24</v>
      </c>
      <c r="L84" s="147">
        <v>62.76</v>
      </c>
      <c r="M84" s="180">
        <v>359</v>
      </c>
      <c r="N84" s="171">
        <v>228</v>
      </c>
      <c r="O84" s="148">
        <v>68</v>
      </c>
      <c r="P84" s="148">
        <v>8</v>
      </c>
      <c r="Q84" s="148">
        <v>252</v>
      </c>
      <c r="R84" s="148">
        <v>51</v>
      </c>
      <c r="S84" s="148">
        <v>304</v>
      </c>
    </row>
    <row r="85" spans="1:19" s="27" customFormat="1" ht="12.75">
      <c r="A85" s="51" t="s">
        <v>368</v>
      </c>
      <c r="B85" s="28" t="s">
        <v>8</v>
      </c>
      <c r="C85" s="28" t="s">
        <v>369</v>
      </c>
      <c r="D85" s="29" t="s">
        <v>370</v>
      </c>
      <c r="E85" s="36">
        <v>405.53</v>
      </c>
      <c r="F85" s="1">
        <v>44.5</v>
      </c>
      <c r="G85" s="1">
        <v>7</v>
      </c>
      <c r="H85" s="2">
        <v>400.789</v>
      </c>
      <c r="I85" s="2">
        <v>56.211</v>
      </c>
      <c r="J85" s="146">
        <v>457</v>
      </c>
      <c r="K85" s="179">
        <v>376.49899999999997</v>
      </c>
      <c r="L85" s="147">
        <v>39.001</v>
      </c>
      <c r="M85" s="180">
        <v>415.5</v>
      </c>
      <c r="N85" s="171">
        <v>353.5</v>
      </c>
      <c r="O85" s="148">
        <v>44.5</v>
      </c>
      <c r="P85" s="148">
        <v>6</v>
      </c>
      <c r="Q85" s="148">
        <v>358</v>
      </c>
      <c r="R85" s="148">
        <v>45</v>
      </c>
      <c r="S85" s="148">
        <v>404</v>
      </c>
    </row>
    <row r="86" spans="1:19" s="27" customFormat="1" ht="12.75">
      <c r="A86" s="51" t="s">
        <v>376</v>
      </c>
      <c r="B86" s="28" t="s">
        <v>8</v>
      </c>
      <c r="C86" s="28" t="s">
        <v>184</v>
      </c>
      <c r="D86" s="29" t="s">
        <v>374</v>
      </c>
      <c r="E86" s="36">
        <v>1066.5</v>
      </c>
      <c r="F86" s="1">
        <v>99.75</v>
      </c>
      <c r="G86" s="1">
        <v>21</v>
      </c>
      <c r="H86" s="2">
        <v>1044.56</v>
      </c>
      <c r="I86" s="2">
        <v>142.44</v>
      </c>
      <c r="J86" s="146">
        <v>1187</v>
      </c>
      <c r="K86" s="179">
        <v>1089.75</v>
      </c>
      <c r="L86" s="147">
        <v>98.75</v>
      </c>
      <c r="M86" s="180">
        <v>1188.5</v>
      </c>
      <c r="N86" s="171">
        <v>1046.5</v>
      </c>
      <c r="O86" s="148">
        <v>99.5</v>
      </c>
      <c r="P86" s="148">
        <v>18</v>
      </c>
      <c r="Q86" s="148">
        <v>1053</v>
      </c>
      <c r="R86" s="148">
        <v>110</v>
      </c>
      <c r="S86" s="148">
        <v>1164</v>
      </c>
    </row>
    <row r="87" spans="1:19" s="27" customFormat="1" ht="12.75">
      <c r="A87" s="51" t="s">
        <v>372</v>
      </c>
      <c r="B87" s="28" t="s">
        <v>8</v>
      </c>
      <c r="C87" s="28" t="s">
        <v>373</v>
      </c>
      <c r="D87" s="29" t="s">
        <v>374</v>
      </c>
      <c r="E87" s="36">
        <v>1396.16</v>
      </c>
      <c r="F87" s="1">
        <v>143.75</v>
      </c>
      <c r="G87" s="1">
        <v>24</v>
      </c>
      <c r="H87" s="2">
        <v>1336.2606720883841</v>
      </c>
      <c r="I87" s="2">
        <v>226.7393279116158</v>
      </c>
      <c r="J87" s="146">
        <v>1563</v>
      </c>
      <c r="K87" s="179">
        <v>1351.4006720883842</v>
      </c>
      <c r="L87" s="147">
        <v>216.59932791161577</v>
      </c>
      <c r="M87" s="180">
        <v>1568</v>
      </c>
      <c r="N87" s="171">
        <v>1342</v>
      </c>
      <c r="O87" s="148">
        <v>142</v>
      </c>
      <c r="P87" s="148">
        <v>24</v>
      </c>
      <c r="Q87" s="148">
        <v>1296</v>
      </c>
      <c r="R87" s="148">
        <v>211</v>
      </c>
      <c r="S87" s="148">
        <v>1508</v>
      </c>
    </row>
    <row r="88" spans="1:19" s="27" customFormat="1" ht="12.75">
      <c r="A88" s="51" t="s">
        <v>318</v>
      </c>
      <c r="B88" s="28" t="s">
        <v>8</v>
      </c>
      <c r="C88" s="28" t="s">
        <v>319</v>
      </c>
      <c r="D88" s="29" t="s">
        <v>317</v>
      </c>
      <c r="E88" s="36">
        <v>1062</v>
      </c>
      <c r="F88" s="1">
        <v>98.875</v>
      </c>
      <c r="G88" s="1">
        <v>72</v>
      </c>
      <c r="H88" s="2">
        <v>1018.9962839820066</v>
      </c>
      <c r="I88" s="2">
        <v>213.00371601799333</v>
      </c>
      <c r="J88" s="146">
        <v>1232</v>
      </c>
      <c r="K88" s="179">
        <v>1051.9662839820066</v>
      </c>
      <c r="L88" s="147">
        <v>193.53371601799333</v>
      </c>
      <c r="M88" s="180">
        <v>1245.5</v>
      </c>
      <c r="N88" s="171">
        <v>1017.75</v>
      </c>
      <c r="O88" s="148">
        <v>88.25</v>
      </c>
      <c r="P88" s="148">
        <v>69</v>
      </c>
      <c r="Q88" s="148">
        <v>987</v>
      </c>
      <c r="R88" s="148">
        <v>188</v>
      </c>
      <c r="S88" s="148">
        <v>1175</v>
      </c>
    </row>
    <row r="89" spans="1:19" s="27" customFormat="1" ht="12.75">
      <c r="A89" s="51" t="s">
        <v>324</v>
      </c>
      <c r="B89" s="28" t="s">
        <v>8</v>
      </c>
      <c r="C89" s="28" t="s">
        <v>325</v>
      </c>
      <c r="D89" s="29" t="s">
        <v>322</v>
      </c>
      <c r="E89" s="36">
        <v>834.5</v>
      </c>
      <c r="F89" s="1">
        <v>52</v>
      </c>
      <c r="G89" s="1">
        <v>40.5</v>
      </c>
      <c r="H89" s="2">
        <v>806.49</v>
      </c>
      <c r="I89" s="2">
        <v>120.51</v>
      </c>
      <c r="J89" s="146">
        <v>927</v>
      </c>
      <c r="K89" s="179">
        <v>814.5</v>
      </c>
      <c r="L89" s="147">
        <v>106</v>
      </c>
      <c r="M89" s="180">
        <v>920.5</v>
      </c>
      <c r="N89" s="171">
        <v>825</v>
      </c>
      <c r="O89" s="148">
        <v>45</v>
      </c>
      <c r="P89" s="148">
        <v>37</v>
      </c>
      <c r="Q89" s="148">
        <v>798</v>
      </c>
      <c r="R89" s="148">
        <v>108</v>
      </c>
      <c r="S89" s="148">
        <v>907</v>
      </c>
    </row>
    <row r="90" spans="1:19" s="27" customFormat="1" ht="12.75">
      <c r="A90" s="51" t="s">
        <v>320</v>
      </c>
      <c r="B90" s="28" t="s">
        <v>8</v>
      </c>
      <c r="C90" s="28" t="s">
        <v>321</v>
      </c>
      <c r="D90" s="29" t="s">
        <v>322</v>
      </c>
      <c r="E90" s="36">
        <v>215.24</v>
      </c>
      <c r="F90" s="1">
        <v>18</v>
      </c>
      <c r="G90" s="1">
        <v>6</v>
      </c>
      <c r="H90" s="2">
        <v>207.93</v>
      </c>
      <c r="I90" s="2">
        <v>31.07</v>
      </c>
      <c r="J90" s="146">
        <v>239</v>
      </c>
      <c r="K90" s="179">
        <v>215</v>
      </c>
      <c r="L90" s="147">
        <v>21.5</v>
      </c>
      <c r="M90" s="180">
        <v>236.5</v>
      </c>
      <c r="N90" s="171">
        <v>201</v>
      </c>
      <c r="O90" s="148">
        <v>13</v>
      </c>
      <c r="P90" s="148">
        <v>3</v>
      </c>
      <c r="Q90" s="148">
        <v>196</v>
      </c>
      <c r="R90" s="148">
        <v>23</v>
      </c>
      <c r="S90" s="148">
        <v>220</v>
      </c>
    </row>
    <row r="91" spans="1:19" s="27" customFormat="1" ht="12.75">
      <c r="A91" s="51" t="s">
        <v>328</v>
      </c>
      <c r="B91" s="28" t="s">
        <v>8</v>
      </c>
      <c r="C91" s="28" t="s">
        <v>329</v>
      </c>
      <c r="D91" s="29" t="s">
        <v>330</v>
      </c>
      <c r="E91" s="36">
        <v>309.98</v>
      </c>
      <c r="F91" s="1">
        <v>25</v>
      </c>
      <c r="G91" s="1">
        <v>6</v>
      </c>
      <c r="H91" s="2">
        <v>298.18</v>
      </c>
      <c r="I91" s="2">
        <v>41.82</v>
      </c>
      <c r="J91" s="146">
        <v>340</v>
      </c>
      <c r="K91" s="179">
        <v>300.9</v>
      </c>
      <c r="L91" s="147">
        <v>42.1</v>
      </c>
      <c r="M91" s="180">
        <v>343</v>
      </c>
      <c r="N91" s="171">
        <v>306</v>
      </c>
      <c r="O91" s="148">
        <v>20</v>
      </c>
      <c r="P91" s="148">
        <v>6</v>
      </c>
      <c r="Q91" s="148">
        <v>290</v>
      </c>
      <c r="R91" s="148">
        <v>41</v>
      </c>
      <c r="S91" s="148">
        <v>332</v>
      </c>
    </row>
    <row r="92" spans="1:19" s="27" customFormat="1" ht="12.75">
      <c r="A92" s="51" t="s">
        <v>332</v>
      </c>
      <c r="B92" s="28" t="s">
        <v>8</v>
      </c>
      <c r="C92" s="28" t="s">
        <v>30</v>
      </c>
      <c r="D92" s="29" t="s">
        <v>333</v>
      </c>
      <c r="E92" s="36">
        <v>914.25</v>
      </c>
      <c r="F92" s="1">
        <v>74</v>
      </c>
      <c r="G92" s="1">
        <v>24</v>
      </c>
      <c r="H92" s="2">
        <v>900.68</v>
      </c>
      <c r="I92" s="2">
        <v>111.32</v>
      </c>
      <c r="J92" s="146">
        <v>1012</v>
      </c>
      <c r="K92" s="179">
        <v>944.9</v>
      </c>
      <c r="L92" s="147">
        <v>105.1</v>
      </c>
      <c r="M92" s="180">
        <v>1050</v>
      </c>
      <c r="N92" s="171">
        <v>918</v>
      </c>
      <c r="O92" s="148">
        <v>66</v>
      </c>
      <c r="P92" s="148">
        <v>17</v>
      </c>
      <c r="Q92" s="148">
        <v>890</v>
      </c>
      <c r="R92" s="148">
        <v>110</v>
      </c>
      <c r="S92" s="148">
        <v>1001</v>
      </c>
    </row>
    <row r="93" spans="1:19" s="27" customFormat="1" ht="12.75">
      <c r="A93" s="51" t="s">
        <v>226</v>
      </c>
      <c r="B93" s="28" t="s">
        <v>8</v>
      </c>
      <c r="C93" s="28" t="s">
        <v>227</v>
      </c>
      <c r="D93" s="29" t="s">
        <v>225</v>
      </c>
      <c r="E93" s="36">
        <v>996</v>
      </c>
      <c r="F93" s="1">
        <v>112</v>
      </c>
      <c r="G93" s="1">
        <v>36.5</v>
      </c>
      <c r="H93" s="2">
        <v>983.84</v>
      </c>
      <c r="I93" s="2">
        <v>160.16</v>
      </c>
      <c r="J93" s="146">
        <v>1144</v>
      </c>
      <c r="K93" s="179">
        <v>1032.25</v>
      </c>
      <c r="L93" s="147">
        <v>151.75</v>
      </c>
      <c r="M93" s="180">
        <v>1184</v>
      </c>
      <c r="N93" s="171">
        <v>1006.5</v>
      </c>
      <c r="O93" s="148">
        <v>103</v>
      </c>
      <c r="P93" s="148">
        <v>37.5</v>
      </c>
      <c r="Q93" s="148">
        <v>997</v>
      </c>
      <c r="R93" s="148">
        <v>149</v>
      </c>
      <c r="S93" s="148">
        <v>1147</v>
      </c>
    </row>
    <row r="94" spans="1:19" s="27" customFormat="1" ht="12.75">
      <c r="A94" s="51" t="s">
        <v>233</v>
      </c>
      <c r="B94" s="28" t="s">
        <v>8</v>
      </c>
      <c r="C94" s="28" t="s">
        <v>234</v>
      </c>
      <c r="D94" s="29" t="s">
        <v>231</v>
      </c>
      <c r="E94" s="36">
        <v>2699.92</v>
      </c>
      <c r="F94" s="1">
        <v>315.76</v>
      </c>
      <c r="G94" s="1">
        <v>159</v>
      </c>
      <c r="H94" s="2">
        <v>2769.6324</v>
      </c>
      <c r="I94" s="2">
        <v>404.36760000000004</v>
      </c>
      <c r="J94" s="146">
        <v>3174</v>
      </c>
      <c r="K94" s="179">
        <v>2787.5524</v>
      </c>
      <c r="L94" s="147">
        <v>430.4476</v>
      </c>
      <c r="M94" s="180">
        <v>3218</v>
      </c>
      <c r="N94" s="171">
        <v>2658</v>
      </c>
      <c r="O94" s="148">
        <v>296</v>
      </c>
      <c r="P94" s="148">
        <v>178</v>
      </c>
      <c r="Q94" s="148">
        <v>2724</v>
      </c>
      <c r="R94" s="148">
        <v>407</v>
      </c>
      <c r="S94" s="148">
        <v>3132</v>
      </c>
    </row>
    <row r="95" spans="1:19" s="27" customFormat="1" ht="12.75">
      <c r="A95" s="51" t="s">
        <v>229</v>
      </c>
      <c r="B95" s="28" t="s">
        <v>8</v>
      </c>
      <c r="C95" s="28" t="s">
        <v>230</v>
      </c>
      <c r="D95" s="29" t="s">
        <v>231</v>
      </c>
      <c r="E95" s="36">
        <v>299.09</v>
      </c>
      <c r="F95" s="1">
        <v>22</v>
      </c>
      <c r="G95" s="1">
        <v>31</v>
      </c>
      <c r="H95" s="2">
        <v>302.016</v>
      </c>
      <c r="I95" s="2">
        <v>49.983999999999995</v>
      </c>
      <c r="J95" s="146">
        <v>352</v>
      </c>
      <c r="K95" s="179">
        <v>251.89600000000002</v>
      </c>
      <c r="L95" s="147">
        <v>23.103999999999996</v>
      </c>
      <c r="M95" s="180">
        <v>275</v>
      </c>
      <c r="N95" s="171">
        <v>56</v>
      </c>
      <c r="O95" s="148">
        <v>7</v>
      </c>
      <c r="P95" s="148">
        <v>8</v>
      </c>
      <c r="Q95" s="148">
        <v>65</v>
      </c>
      <c r="R95" s="148">
        <v>5</v>
      </c>
      <c r="S95" s="148">
        <v>71</v>
      </c>
    </row>
    <row r="96" spans="1:19" s="27" customFormat="1" ht="12.75">
      <c r="A96" s="51" t="s">
        <v>236</v>
      </c>
      <c r="B96" s="28" t="s">
        <v>8</v>
      </c>
      <c r="C96" s="28" t="s">
        <v>237</v>
      </c>
      <c r="D96" s="29" t="s">
        <v>238</v>
      </c>
      <c r="E96" s="36">
        <v>961</v>
      </c>
      <c r="F96" s="1">
        <v>66.25</v>
      </c>
      <c r="G96" s="1">
        <v>80</v>
      </c>
      <c r="H96" s="2">
        <v>963.09</v>
      </c>
      <c r="I96" s="2">
        <v>143.91</v>
      </c>
      <c r="J96" s="146">
        <v>1107</v>
      </c>
      <c r="K96" s="179">
        <v>977.2</v>
      </c>
      <c r="L96" s="147">
        <v>130.8</v>
      </c>
      <c r="M96" s="180">
        <v>1108</v>
      </c>
      <c r="N96" s="171">
        <v>926.75</v>
      </c>
      <c r="O96" s="148">
        <v>62.25</v>
      </c>
      <c r="P96" s="148">
        <v>79</v>
      </c>
      <c r="Q96" s="148">
        <v>939</v>
      </c>
      <c r="R96" s="148">
        <v>128</v>
      </c>
      <c r="S96" s="148">
        <v>1068</v>
      </c>
    </row>
    <row r="97" spans="1:19" s="27" customFormat="1" ht="12.75">
      <c r="A97" s="51" t="s">
        <v>240</v>
      </c>
      <c r="B97" s="28" t="s">
        <v>8</v>
      </c>
      <c r="C97" s="28" t="s">
        <v>241</v>
      </c>
      <c r="D97" s="29" t="s">
        <v>238</v>
      </c>
      <c r="E97" s="36">
        <v>580.14</v>
      </c>
      <c r="F97" s="1">
        <v>65.25</v>
      </c>
      <c r="G97" s="1">
        <v>40.5</v>
      </c>
      <c r="H97" s="2">
        <v>586.7025</v>
      </c>
      <c r="I97" s="2">
        <v>98.2975</v>
      </c>
      <c r="J97" s="146">
        <v>685</v>
      </c>
      <c r="K97" s="179">
        <v>600.4025</v>
      </c>
      <c r="L97" s="147">
        <v>89.0975</v>
      </c>
      <c r="M97" s="180">
        <v>689.5</v>
      </c>
      <c r="N97" s="171">
        <v>575</v>
      </c>
      <c r="O97" s="148">
        <v>58</v>
      </c>
      <c r="P97" s="148">
        <v>34</v>
      </c>
      <c r="Q97" s="148">
        <v>574</v>
      </c>
      <c r="R97" s="148">
        <v>92</v>
      </c>
      <c r="S97" s="148">
        <v>667</v>
      </c>
    </row>
    <row r="98" spans="1:19" s="27" customFormat="1" ht="12.75">
      <c r="A98" s="51" t="s">
        <v>270</v>
      </c>
      <c r="B98" s="28" t="s">
        <v>8</v>
      </c>
      <c r="C98" s="28" t="s">
        <v>271</v>
      </c>
      <c r="D98" s="29" t="s">
        <v>272</v>
      </c>
      <c r="E98" s="36">
        <v>942.78</v>
      </c>
      <c r="F98" s="1">
        <v>63</v>
      </c>
      <c r="G98" s="1">
        <v>34</v>
      </c>
      <c r="H98" s="2">
        <v>903.93</v>
      </c>
      <c r="I98" s="2">
        <v>135.07</v>
      </c>
      <c r="J98" s="146">
        <v>1039</v>
      </c>
      <c r="K98" s="179">
        <v>936.8</v>
      </c>
      <c r="L98" s="147">
        <v>119.7</v>
      </c>
      <c r="M98" s="180">
        <v>1056.5</v>
      </c>
      <c r="N98" s="171">
        <v>880</v>
      </c>
      <c r="O98" s="148">
        <v>48</v>
      </c>
      <c r="P98" s="148">
        <v>46</v>
      </c>
      <c r="Q98" s="148">
        <v>852</v>
      </c>
      <c r="R98" s="148">
        <v>121</v>
      </c>
      <c r="S98" s="148">
        <v>974</v>
      </c>
    </row>
    <row r="99" spans="1:19" s="27" customFormat="1" ht="12.75">
      <c r="A99" s="51" t="s">
        <v>243</v>
      </c>
      <c r="B99" s="28" t="s">
        <v>8</v>
      </c>
      <c r="C99" s="28" t="s">
        <v>244</v>
      </c>
      <c r="D99" s="29" t="s">
        <v>245</v>
      </c>
      <c r="E99" s="36">
        <v>1159</v>
      </c>
      <c r="F99" s="1">
        <v>92.75</v>
      </c>
      <c r="G99" s="1">
        <v>144</v>
      </c>
      <c r="H99" s="2">
        <v>1248.525</v>
      </c>
      <c r="I99" s="2">
        <v>146.475</v>
      </c>
      <c r="J99" s="146">
        <v>1395</v>
      </c>
      <c r="K99" s="179">
        <v>1254.995</v>
      </c>
      <c r="L99" s="147">
        <v>110.995</v>
      </c>
      <c r="M99" s="180">
        <v>1366</v>
      </c>
      <c r="N99" s="171">
        <v>1042</v>
      </c>
      <c r="O99" s="148">
        <v>76</v>
      </c>
      <c r="P99" s="148">
        <v>137</v>
      </c>
      <c r="Q99" s="148">
        <v>1142</v>
      </c>
      <c r="R99" s="148">
        <v>112</v>
      </c>
      <c r="S99" s="148">
        <v>1255</v>
      </c>
    </row>
    <row r="100" spans="1:19" s="27" customFormat="1" ht="12.75">
      <c r="A100" s="51" t="s">
        <v>274</v>
      </c>
      <c r="B100" s="28" t="s">
        <v>8</v>
      </c>
      <c r="C100" s="28" t="s">
        <v>133</v>
      </c>
      <c r="D100" s="29" t="s">
        <v>275</v>
      </c>
      <c r="E100" s="36">
        <v>803.25</v>
      </c>
      <c r="F100" s="1">
        <v>73.75</v>
      </c>
      <c r="G100" s="1">
        <v>50.5</v>
      </c>
      <c r="H100" s="2">
        <v>825.03</v>
      </c>
      <c r="I100" s="2">
        <v>101.97</v>
      </c>
      <c r="J100" s="146">
        <v>927</v>
      </c>
      <c r="K100" s="179">
        <v>847.3</v>
      </c>
      <c r="L100" s="147">
        <v>105.7</v>
      </c>
      <c r="M100" s="180">
        <v>953</v>
      </c>
      <c r="N100" s="171">
        <v>792</v>
      </c>
      <c r="O100" s="148">
        <v>62</v>
      </c>
      <c r="P100" s="148">
        <v>46</v>
      </c>
      <c r="Q100" s="148">
        <v>800</v>
      </c>
      <c r="R100" s="148">
        <v>99</v>
      </c>
      <c r="S100" s="148">
        <v>900</v>
      </c>
    </row>
    <row r="101" spans="1:19" s="27" customFormat="1" ht="12.75">
      <c r="A101" s="51" t="s">
        <v>279</v>
      </c>
      <c r="B101" s="28" t="s">
        <v>19</v>
      </c>
      <c r="C101" s="28" t="s">
        <v>278</v>
      </c>
      <c r="D101" s="29" t="s">
        <v>275</v>
      </c>
      <c r="E101" s="36">
        <v>72.5</v>
      </c>
      <c r="F101" s="1">
        <v>8</v>
      </c>
      <c r="G101" s="1">
        <v>2</v>
      </c>
      <c r="H101" s="2">
        <v>72.98</v>
      </c>
      <c r="I101" s="2">
        <v>9.02</v>
      </c>
      <c r="J101" s="146">
        <v>82</v>
      </c>
      <c r="K101" s="179">
        <v>74.5</v>
      </c>
      <c r="L101" s="147">
        <v>7.5</v>
      </c>
      <c r="M101" s="180">
        <v>82</v>
      </c>
      <c r="N101" s="171">
        <v>73</v>
      </c>
      <c r="O101" s="148">
        <v>5</v>
      </c>
      <c r="P101" s="148">
        <v>2</v>
      </c>
      <c r="Q101" s="148">
        <v>72</v>
      </c>
      <c r="R101" s="148">
        <v>7</v>
      </c>
      <c r="S101" s="148">
        <v>80</v>
      </c>
    </row>
    <row r="102" spans="1:19" s="27" customFormat="1" ht="12.75">
      <c r="A102" s="51" t="s">
        <v>380</v>
      </c>
      <c r="B102" s="28" t="s">
        <v>8</v>
      </c>
      <c r="C102" s="28" t="s">
        <v>381</v>
      </c>
      <c r="D102" s="29" t="s">
        <v>378</v>
      </c>
      <c r="E102" s="36">
        <v>1433.75</v>
      </c>
      <c r="F102" s="1">
        <v>120.75</v>
      </c>
      <c r="G102" s="1">
        <v>28</v>
      </c>
      <c r="H102" s="2">
        <v>1392.16</v>
      </c>
      <c r="I102" s="2">
        <v>189.84</v>
      </c>
      <c r="J102" s="146">
        <v>1582</v>
      </c>
      <c r="K102" s="179">
        <v>1508.4</v>
      </c>
      <c r="L102" s="147">
        <v>165.6</v>
      </c>
      <c r="M102" s="180">
        <v>1674</v>
      </c>
      <c r="N102" s="171">
        <v>1380.5</v>
      </c>
      <c r="O102" s="148">
        <v>105.5</v>
      </c>
      <c r="P102" s="148">
        <v>25</v>
      </c>
      <c r="Q102" s="148">
        <v>1359</v>
      </c>
      <c r="R102" s="148">
        <v>151</v>
      </c>
      <c r="S102" s="148">
        <v>1511</v>
      </c>
    </row>
    <row r="103" spans="1:19" s="27" customFormat="1" ht="12.75">
      <c r="A103" s="51" t="s">
        <v>377</v>
      </c>
      <c r="B103" s="28" t="s">
        <v>8</v>
      </c>
      <c r="C103" s="28" t="s">
        <v>106</v>
      </c>
      <c r="D103" s="29" t="s">
        <v>378</v>
      </c>
      <c r="E103" s="36">
        <v>197.5</v>
      </c>
      <c r="F103" s="1">
        <v>13</v>
      </c>
      <c r="G103" s="1">
        <v>5</v>
      </c>
      <c r="H103" s="2">
        <v>187.05</v>
      </c>
      <c r="I103" s="2">
        <v>27.95</v>
      </c>
      <c r="J103" s="146">
        <v>215</v>
      </c>
      <c r="K103" s="179">
        <v>226.8</v>
      </c>
      <c r="L103" s="147">
        <v>36.7</v>
      </c>
      <c r="M103" s="180">
        <v>263.5</v>
      </c>
      <c r="N103" s="171">
        <v>196</v>
      </c>
      <c r="O103" s="148">
        <v>11</v>
      </c>
      <c r="P103" s="148">
        <v>6</v>
      </c>
      <c r="Q103" s="148">
        <v>183</v>
      </c>
      <c r="R103" s="148">
        <v>29</v>
      </c>
      <c r="S103" s="148">
        <v>213</v>
      </c>
    </row>
    <row r="104" spans="1:19" s="27" customFormat="1" ht="12.75">
      <c r="A104" s="51" t="s">
        <v>284</v>
      </c>
      <c r="B104" s="28" t="s">
        <v>8</v>
      </c>
      <c r="C104" s="28" t="s">
        <v>285</v>
      </c>
      <c r="D104" s="29" t="s">
        <v>282</v>
      </c>
      <c r="E104" s="36">
        <v>1391.79</v>
      </c>
      <c r="F104" s="1">
        <v>125.25</v>
      </c>
      <c r="G104" s="1">
        <v>32</v>
      </c>
      <c r="H104" s="2">
        <v>1378.61</v>
      </c>
      <c r="I104" s="2">
        <v>170.39</v>
      </c>
      <c r="J104" s="146">
        <v>1549</v>
      </c>
      <c r="K104" s="179">
        <v>1388.4</v>
      </c>
      <c r="L104" s="147">
        <v>189.6</v>
      </c>
      <c r="M104" s="180">
        <v>1578</v>
      </c>
      <c r="N104" s="171">
        <v>1351</v>
      </c>
      <c r="O104" s="148">
        <v>124</v>
      </c>
      <c r="P104" s="148">
        <v>26</v>
      </c>
      <c r="Q104" s="148">
        <v>1313</v>
      </c>
      <c r="R104" s="148">
        <v>187</v>
      </c>
      <c r="S104" s="148">
        <v>1501</v>
      </c>
    </row>
    <row r="105" spans="1:19" s="27" customFormat="1" ht="13.5" thickBot="1">
      <c r="A105" s="52" t="s">
        <v>280</v>
      </c>
      <c r="B105" s="30" t="s">
        <v>8</v>
      </c>
      <c r="C105" s="30" t="s">
        <v>281</v>
      </c>
      <c r="D105" s="31" t="s">
        <v>282</v>
      </c>
      <c r="E105" s="64">
        <v>0</v>
      </c>
      <c r="F105" s="62">
        <v>0</v>
      </c>
      <c r="G105" s="62">
        <v>0</v>
      </c>
      <c r="H105" s="63">
        <v>0</v>
      </c>
      <c r="I105" s="63">
        <v>0</v>
      </c>
      <c r="J105" s="160">
        <v>0</v>
      </c>
      <c r="K105" s="181">
        <v>0</v>
      </c>
      <c r="L105" s="161">
        <v>0</v>
      </c>
      <c r="M105" s="182">
        <v>0</v>
      </c>
      <c r="N105" s="172">
        <v>0</v>
      </c>
      <c r="O105" s="161">
        <v>0</v>
      </c>
      <c r="P105" s="161">
        <v>0</v>
      </c>
      <c r="Q105" s="161">
        <v>0</v>
      </c>
      <c r="R105" s="161">
        <v>0</v>
      </c>
      <c r="S105" s="161">
        <v>0</v>
      </c>
    </row>
    <row r="106" spans="1:19" s="32" customFormat="1" ht="12.75" thickBot="1">
      <c r="A106" s="193" t="s">
        <v>529</v>
      </c>
      <c r="B106" s="194"/>
      <c r="C106" s="194"/>
      <c r="D106" s="195"/>
      <c r="E106" s="156">
        <f aca="true" t="shared" si="2" ref="E106:J106">SUM(E54:E105)</f>
        <v>45471.85</v>
      </c>
      <c r="F106" s="156">
        <f t="shared" si="2"/>
        <v>4523.82</v>
      </c>
      <c r="G106" s="156">
        <f t="shared" si="2"/>
        <v>2363</v>
      </c>
      <c r="H106" s="156">
        <f t="shared" si="2"/>
        <v>45430.89744066553</v>
      </c>
      <c r="I106" s="156">
        <f t="shared" si="2"/>
        <v>6910.102559334482</v>
      </c>
      <c r="J106" s="162">
        <f t="shared" si="2"/>
        <v>52341</v>
      </c>
      <c r="K106" s="156">
        <f aca="true" t="shared" si="3" ref="K106:S106">SUM(K54:K105)</f>
        <v>46197.95744066553</v>
      </c>
      <c r="L106" s="156">
        <f t="shared" si="3"/>
        <v>6844.642559334481</v>
      </c>
      <c r="M106" s="156">
        <f t="shared" si="3"/>
        <v>53042.630000000005</v>
      </c>
      <c r="N106" s="157">
        <f t="shared" si="3"/>
        <v>44322.83</v>
      </c>
      <c r="O106" s="156">
        <f t="shared" si="3"/>
        <v>4073.67</v>
      </c>
      <c r="P106" s="156">
        <f t="shared" si="3"/>
        <v>2377.5</v>
      </c>
      <c r="Q106" s="156">
        <f t="shared" si="3"/>
        <v>44027</v>
      </c>
      <c r="R106" s="156">
        <f t="shared" si="3"/>
        <v>6707</v>
      </c>
      <c r="S106" s="156">
        <f t="shared" si="3"/>
        <v>50777</v>
      </c>
    </row>
    <row r="107" spans="1:19" ht="12.75">
      <c r="A107" s="53" t="s">
        <v>481</v>
      </c>
      <c r="B107" s="33" t="s">
        <v>8</v>
      </c>
      <c r="C107" s="33" t="s">
        <v>480</v>
      </c>
      <c r="D107" s="34" t="s">
        <v>479</v>
      </c>
      <c r="E107" s="132">
        <v>1075.05</v>
      </c>
      <c r="F107" s="130">
        <v>162</v>
      </c>
      <c r="G107" s="130">
        <v>9</v>
      </c>
      <c r="H107" s="133">
        <v>1059.1</v>
      </c>
      <c r="I107" s="133">
        <v>186.9</v>
      </c>
      <c r="J107" s="131">
        <v>1246</v>
      </c>
      <c r="K107" s="132">
        <v>1129.5</v>
      </c>
      <c r="L107" s="130">
        <v>179</v>
      </c>
      <c r="M107" s="151">
        <v>1308.5</v>
      </c>
      <c r="N107" s="183">
        <v>1075</v>
      </c>
      <c r="O107" s="130">
        <v>162</v>
      </c>
      <c r="P107" s="130">
        <v>9</v>
      </c>
      <c r="Q107" s="133">
        <v>1059.1</v>
      </c>
      <c r="R107" s="133">
        <v>186.9</v>
      </c>
      <c r="S107" s="151">
        <v>1246</v>
      </c>
    </row>
    <row r="108" spans="1:19" ht="12.75">
      <c r="A108" s="49" t="s">
        <v>443</v>
      </c>
      <c r="B108" s="22" t="s">
        <v>8</v>
      </c>
      <c r="C108" s="22" t="s">
        <v>442</v>
      </c>
      <c r="D108" s="23" t="s">
        <v>441</v>
      </c>
      <c r="E108" s="36">
        <v>1811.07</v>
      </c>
      <c r="F108" s="1">
        <v>319.4</v>
      </c>
      <c r="G108" s="1">
        <v>6</v>
      </c>
      <c r="H108" s="2">
        <v>1751.52</v>
      </c>
      <c r="I108" s="2">
        <v>384.48</v>
      </c>
      <c r="J108" s="15">
        <v>2136</v>
      </c>
      <c r="K108" s="55">
        <v>1819.9048</v>
      </c>
      <c r="L108" s="2">
        <v>399.0952</v>
      </c>
      <c r="M108" s="37">
        <v>2219</v>
      </c>
      <c r="N108" s="87">
        <v>1811</v>
      </c>
      <c r="O108" s="1">
        <v>319</v>
      </c>
      <c r="P108" s="1">
        <v>6</v>
      </c>
      <c r="Q108" s="2">
        <v>1751.52</v>
      </c>
      <c r="R108" s="2">
        <v>384.48</v>
      </c>
      <c r="S108" s="37">
        <v>2136</v>
      </c>
    </row>
    <row r="109" spans="1:19" ht="12.75">
      <c r="A109" s="49" t="s">
        <v>440</v>
      </c>
      <c r="B109" s="22" t="s">
        <v>8</v>
      </c>
      <c r="C109" s="22" t="s">
        <v>191</v>
      </c>
      <c r="D109" s="23" t="s">
        <v>439</v>
      </c>
      <c r="E109" s="36">
        <v>1557.64</v>
      </c>
      <c r="F109" s="1">
        <v>183.75</v>
      </c>
      <c r="G109" s="1">
        <v>12</v>
      </c>
      <c r="H109" s="2">
        <v>1483.88290702653</v>
      </c>
      <c r="I109" s="2">
        <v>269.11709297347016</v>
      </c>
      <c r="J109" s="15">
        <v>1753</v>
      </c>
      <c r="K109" s="36">
        <v>1601.4</v>
      </c>
      <c r="L109" s="1">
        <v>290.43</v>
      </c>
      <c r="M109" s="37">
        <v>1891.83</v>
      </c>
      <c r="N109" s="87">
        <v>1558</v>
      </c>
      <c r="O109" s="1">
        <v>183</v>
      </c>
      <c r="P109" s="1">
        <v>12</v>
      </c>
      <c r="Q109" s="2">
        <v>1483.88290702653</v>
      </c>
      <c r="R109" s="2">
        <v>269.11709297347016</v>
      </c>
      <c r="S109" s="37">
        <v>1753</v>
      </c>
    </row>
    <row r="110" spans="1:19" ht="12.75">
      <c r="A110" s="49" t="s">
        <v>497</v>
      </c>
      <c r="B110" s="22" t="s">
        <v>8</v>
      </c>
      <c r="C110" s="22" t="s">
        <v>211</v>
      </c>
      <c r="D110" s="23" t="s">
        <v>494</v>
      </c>
      <c r="E110" s="36">
        <v>962</v>
      </c>
      <c r="F110" s="1">
        <v>55</v>
      </c>
      <c r="G110" s="1">
        <v>9</v>
      </c>
      <c r="H110" s="2">
        <v>913.14</v>
      </c>
      <c r="I110" s="2">
        <v>112.86</v>
      </c>
      <c r="J110" s="15">
        <v>1026</v>
      </c>
      <c r="K110" s="36">
        <v>971.8</v>
      </c>
      <c r="L110" s="1">
        <v>73.2</v>
      </c>
      <c r="M110" s="37">
        <v>1045</v>
      </c>
      <c r="N110" s="87">
        <v>962</v>
      </c>
      <c r="O110" s="1">
        <v>55</v>
      </c>
      <c r="P110" s="1">
        <v>9</v>
      </c>
      <c r="Q110" s="2">
        <v>913.14</v>
      </c>
      <c r="R110" s="2">
        <v>112.86</v>
      </c>
      <c r="S110" s="37">
        <v>1026</v>
      </c>
    </row>
    <row r="111" spans="1:19" ht="12.75">
      <c r="A111" s="49" t="s">
        <v>499</v>
      </c>
      <c r="B111" s="22" t="s">
        <v>8</v>
      </c>
      <c r="C111" s="22" t="s">
        <v>498</v>
      </c>
      <c r="D111" s="23" t="s">
        <v>494</v>
      </c>
      <c r="E111" s="36">
        <v>1363.61</v>
      </c>
      <c r="F111" s="1">
        <v>173.01</v>
      </c>
      <c r="G111" s="1">
        <v>9</v>
      </c>
      <c r="H111" s="2">
        <v>1328.7</v>
      </c>
      <c r="I111" s="2">
        <v>216.3</v>
      </c>
      <c r="J111" s="15">
        <v>1545</v>
      </c>
      <c r="K111" s="36">
        <v>1433</v>
      </c>
      <c r="L111" s="1">
        <v>224.5</v>
      </c>
      <c r="M111" s="37">
        <v>1657.5</v>
      </c>
      <c r="N111" s="87">
        <v>1363</v>
      </c>
      <c r="O111" s="1">
        <v>173</v>
      </c>
      <c r="P111" s="1">
        <v>9</v>
      </c>
      <c r="Q111" s="2">
        <v>1328.7</v>
      </c>
      <c r="R111" s="2">
        <v>216.3</v>
      </c>
      <c r="S111" s="37">
        <v>1545</v>
      </c>
    </row>
    <row r="112" spans="1:19" ht="12.75">
      <c r="A112" s="49" t="s">
        <v>496</v>
      </c>
      <c r="B112" s="22" t="s">
        <v>8</v>
      </c>
      <c r="C112" s="22" t="s">
        <v>495</v>
      </c>
      <c r="D112" s="23" t="s">
        <v>494</v>
      </c>
      <c r="E112" s="36">
        <v>633.5</v>
      </c>
      <c r="F112" s="1">
        <v>36</v>
      </c>
      <c r="G112" s="1">
        <v>6</v>
      </c>
      <c r="H112" s="2">
        <v>594</v>
      </c>
      <c r="I112" s="2">
        <v>81</v>
      </c>
      <c r="J112" s="15">
        <v>675</v>
      </c>
      <c r="K112" s="36">
        <v>630</v>
      </c>
      <c r="L112" s="1">
        <v>52.25</v>
      </c>
      <c r="M112" s="37">
        <v>682.25</v>
      </c>
      <c r="N112" s="87">
        <v>633</v>
      </c>
      <c r="O112" s="1">
        <v>36</v>
      </c>
      <c r="P112" s="1">
        <v>6</v>
      </c>
      <c r="Q112" s="2">
        <v>594</v>
      </c>
      <c r="R112" s="2">
        <v>81</v>
      </c>
      <c r="S112" s="37">
        <v>675</v>
      </c>
    </row>
    <row r="113" spans="1:19" ht="12.75">
      <c r="A113" s="49" t="s">
        <v>478</v>
      </c>
      <c r="B113" s="22" t="s">
        <v>8</v>
      </c>
      <c r="C113" s="22" t="s">
        <v>541</v>
      </c>
      <c r="D113" s="23" t="s">
        <v>477</v>
      </c>
      <c r="E113" s="36">
        <v>658.75</v>
      </c>
      <c r="F113" s="1">
        <v>33</v>
      </c>
      <c r="G113" s="1">
        <v>6</v>
      </c>
      <c r="H113" s="2">
        <v>599.42</v>
      </c>
      <c r="I113" s="2">
        <v>97.58</v>
      </c>
      <c r="J113" s="15">
        <v>697</v>
      </c>
      <c r="K113" s="36">
        <v>475.4968023952096</v>
      </c>
      <c r="L113" s="1">
        <v>70.00319760479042</v>
      </c>
      <c r="M113" s="37">
        <v>545.5</v>
      </c>
      <c r="N113" s="87">
        <v>658</v>
      </c>
      <c r="O113" s="1">
        <v>33</v>
      </c>
      <c r="P113" s="1">
        <v>6</v>
      </c>
      <c r="Q113" s="2">
        <v>599.42</v>
      </c>
      <c r="R113" s="2">
        <v>97.58</v>
      </c>
      <c r="S113" s="37">
        <v>697</v>
      </c>
    </row>
    <row r="114" spans="1:19" ht="12.75">
      <c r="A114" s="49" t="s">
        <v>493</v>
      </c>
      <c r="B114" s="22" t="s">
        <v>8</v>
      </c>
      <c r="C114" s="22" t="s">
        <v>409</v>
      </c>
      <c r="D114" s="23" t="s">
        <v>408</v>
      </c>
      <c r="E114" s="36">
        <v>1616.49</v>
      </c>
      <c r="F114" s="1">
        <v>147.5</v>
      </c>
      <c r="G114" s="1">
        <v>12</v>
      </c>
      <c r="H114" s="2">
        <v>1556.675</v>
      </c>
      <c r="I114" s="2">
        <v>218.325</v>
      </c>
      <c r="J114" s="15">
        <v>1775</v>
      </c>
      <c r="K114" s="36">
        <v>1619.2</v>
      </c>
      <c r="L114" s="1">
        <v>172.8</v>
      </c>
      <c r="M114" s="37">
        <v>1792</v>
      </c>
      <c r="N114" s="87">
        <v>1616</v>
      </c>
      <c r="O114" s="1">
        <v>147</v>
      </c>
      <c r="P114" s="1">
        <v>12</v>
      </c>
      <c r="Q114" s="2">
        <v>1556.675</v>
      </c>
      <c r="R114" s="2">
        <v>218.325</v>
      </c>
      <c r="S114" s="37">
        <v>1775</v>
      </c>
    </row>
    <row r="115" spans="1:19" ht="12.75">
      <c r="A115" s="49" t="s">
        <v>540</v>
      </c>
      <c r="B115" s="22" t="s">
        <v>8</v>
      </c>
      <c r="C115" s="22"/>
      <c r="D115" s="23" t="s">
        <v>539</v>
      </c>
      <c r="E115" s="36">
        <v>156</v>
      </c>
      <c r="F115" s="1">
        <v>2</v>
      </c>
      <c r="G115" s="1">
        <v>3</v>
      </c>
      <c r="H115" s="2">
        <v>141.68</v>
      </c>
      <c r="I115" s="2">
        <v>19.32</v>
      </c>
      <c r="J115" s="15">
        <v>161</v>
      </c>
      <c r="K115" s="36"/>
      <c r="L115" s="1"/>
      <c r="M115" s="37"/>
      <c r="N115" s="87">
        <v>156</v>
      </c>
      <c r="O115" s="1">
        <v>2</v>
      </c>
      <c r="P115" s="1">
        <v>3</v>
      </c>
      <c r="Q115" s="2">
        <v>141.68</v>
      </c>
      <c r="R115" s="2">
        <v>19.32</v>
      </c>
      <c r="S115" s="37">
        <v>161</v>
      </c>
    </row>
    <row r="116" spans="1:19" ht="12.75">
      <c r="A116" s="45" t="s">
        <v>532</v>
      </c>
      <c r="B116" s="38" t="s">
        <v>19</v>
      </c>
      <c r="C116" s="38" t="s">
        <v>222</v>
      </c>
      <c r="D116" s="60" t="s">
        <v>390</v>
      </c>
      <c r="E116" s="36">
        <v>86</v>
      </c>
      <c r="F116" s="1">
        <v>27.5</v>
      </c>
      <c r="G116" s="1">
        <v>0</v>
      </c>
      <c r="H116" s="2">
        <v>98.31</v>
      </c>
      <c r="I116" s="2">
        <v>14.69</v>
      </c>
      <c r="J116" s="15">
        <v>113</v>
      </c>
      <c r="K116" s="36">
        <v>92.56</v>
      </c>
      <c r="L116" s="1">
        <v>11.44</v>
      </c>
      <c r="M116" s="37">
        <v>104</v>
      </c>
      <c r="N116" s="87">
        <v>86</v>
      </c>
      <c r="O116" s="1">
        <v>27</v>
      </c>
      <c r="P116" s="1">
        <v>0</v>
      </c>
      <c r="Q116" s="2">
        <v>98.31</v>
      </c>
      <c r="R116" s="2">
        <v>14.69</v>
      </c>
      <c r="S116" s="37">
        <v>113</v>
      </c>
    </row>
    <row r="117" spans="1:19" ht="12.75">
      <c r="A117" s="49" t="s">
        <v>476</v>
      </c>
      <c r="B117" s="22" t="s">
        <v>8</v>
      </c>
      <c r="C117" s="22" t="s">
        <v>475</v>
      </c>
      <c r="D117" s="23" t="s">
        <v>470</v>
      </c>
      <c r="E117" s="36">
        <v>1453</v>
      </c>
      <c r="F117" s="1">
        <v>206.75</v>
      </c>
      <c r="G117" s="1">
        <v>40.5</v>
      </c>
      <c r="H117" s="2">
        <v>1411</v>
      </c>
      <c r="I117" s="2">
        <v>289</v>
      </c>
      <c r="J117" s="15">
        <v>1700</v>
      </c>
      <c r="K117" s="36">
        <v>1437.25</v>
      </c>
      <c r="L117" s="1">
        <v>297.75</v>
      </c>
      <c r="M117" s="37">
        <v>1735</v>
      </c>
      <c r="N117" s="87">
        <v>1453</v>
      </c>
      <c r="O117" s="1">
        <v>206</v>
      </c>
      <c r="P117" s="1">
        <v>40</v>
      </c>
      <c r="Q117" s="2">
        <v>1411</v>
      </c>
      <c r="R117" s="2">
        <v>289</v>
      </c>
      <c r="S117" s="37">
        <v>1700</v>
      </c>
    </row>
    <row r="118" spans="1:19" ht="12.75">
      <c r="A118" s="49" t="s">
        <v>474</v>
      </c>
      <c r="B118" s="22" t="s">
        <v>8</v>
      </c>
      <c r="C118" s="22" t="s">
        <v>473</v>
      </c>
      <c r="D118" s="23" t="s">
        <v>470</v>
      </c>
      <c r="E118" s="36">
        <v>873.6</v>
      </c>
      <c r="F118" s="1">
        <v>157.75</v>
      </c>
      <c r="G118" s="1">
        <v>22</v>
      </c>
      <c r="H118" s="2">
        <v>921.375</v>
      </c>
      <c r="I118" s="2">
        <v>131.625</v>
      </c>
      <c r="J118" s="15">
        <v>1053</v>
      </c>
      <c r="K118" s="36">
        <v>992.5</v>
      </c>
      <c r="L118" s="1">
        <v>136.5</v>
      </c>
      <c r="M118" s="37">
        <v>1129</v>
      </c>
      <c r="N118" s="87">
        <v>873.6</v>
      </c>
      <c r="O118" s="1">
        <v>157.4</v>
      </c>
      <c r="P118" s="1">
        <v>22</v>
      </c>
      <c r="Q118" s="2">
        <v>921.375</v>
      </c>
      <c r="R118" s="2">
        <v>131.625</v>
      </c>
      <c r="S118" s="37">
        <v>1053</v>
      </c>
    </row>
    <row r="119" spans="1:19" ht="12.75">
      <c r="A119" s="49" t="s">
        <v>472</v>
      </c>
      <c r="B119" s="22" t="s">
        <v>8</v>
      </c>
      <c r="C119" s="22" t="s">
        <v>471</v>
      </c>
      <c r="D119" s="23" t="s">
        <v>470</v>
      </c>
      <c r="E119" s="36">
        <v>1106.5</v>
      </c>
      <c r="F119" s="1">
        <v>70</v>
      </c>
      <c r="G119" s="1">
        <v>23</v>
      </c>
      <c r="H119" s="2">
        <v>1049.125</v>
      </c>
      <c r="I119" s="2">
        <v>149.875</v>
      </c>
      <c r="J119" s="15">
        <v>1199</v>
      </c>
      <c r="K119" s="55">
        <v>1080.1957946007296</v>
      </c>
      <c r="L119" s="2">
        <v>132.8042053992704</v>
      </c>
      <c r="M119" s="37">
        <v>1213</v>
      </c>
      <c r="N119" s="87">
        <v>1106</v>
      </c>
      <c r="O119" s="1">
        <v>70</v>
      </c>
      <c r="P119" s="1">
        <v>23</v>
      </c>
      <c r="Q119" s="2">
        <v>1049.125</v>
      </c>
      <c r="R119" s="2">
        <v>149.875</v>
      </c>
      <c r="S119" s="37">
        <v>1199</v>
      </c>
    </row>
    <row r="120" spans="1:19" ht="12.75">
      <c r="A120" s="49" t="s">
        <v>469</v>
      </c>
      <c r="B120" s="22" t="s">
        <v>8</v>
      </c>
      <c r="C120" s="22" t="s">
        <v>468</v>
      </c>
      <c r="D120" s="23" t="s">
        <v>467</v>
      </c>
      <c r="E120" s="36">
        <v>945.5</v>
      </c>
      <c r="F120" s="1">
        <v>62</v>
      </c>
      <c r="G120" s="1">
        <v>24</v>
      </c>
      <c r="H120" s="2">
        <v>912.435</v>
      </c>
      <c r="I120" s="2">
        <v>118.565</v>
      </c>
      <c r="J120" s="15">
        <v>1031</v>
      </c>
      <c r="K120" s="36">
        <v>988</v>
      </c>
      <c r="L120" s="1">
        <v>81</v>
      </c>
      <c r="M120" s="37">
        <v>1069</v>
      </c>
      <c r="N120" s="87">
        <v>945</v>
      </c>
      <c r="O120" s="1">
        <v>62</v>
      </c>
      <c r="P120" s="1">
        <v>24</v>
      </c>
      <c r="Q120" s="2">
        <v>912.435</v>
      </c>
      <c r="R120" s="2">
        <v>118.565</v>
      </c>
      <c r="S120" s="37">
        <v>1031</v>
      </c>
    </row>
    <row r="121" spans="1:19" ht="12.75">
      <c r="A121" s="49" t="s">
        <v>492</v>
      </c>
      <c r="B121" s="22" t="s">
        <v>8</v>
      </c>
      <c r="C121" s="22" t="s">
        <v>491</v>
      </c>
      <c r="D121" s="23" t="s">
        <v>405</v>
      </c>
      <c r="E121" s="36">
        <v>1398.5</v>
      </c>
      <c r="F121" s="1">
        <v>117.75</v>
      </c>
      <c r="G121" s="1">
        <v>9</v>
      </c>
      <c r="H121" s="2">
        <v>1326.75</v>
      </c>
      <c r="I121" s="2">
        <v>198.25</v>
      </c>
      <c r="J121" s="15">
        <v>1525</v>
      </c>
      <c r="K121" s="36">
        <v>1385.5</v>
      </c>
      <c r="L121" s="1">
        <v>201.05</v>
      </c>
      <c r="M121" s="37">
        <v>1586.55</v>
      </c>
      <c r="N121" s="87">
        <v>1398.5</v>
      </c>
      <c r="O121" s="1">
        <v>117.5</v>
      </c>
      <c r="P121" s="1">
        <v>9</v>
      </c>
      <c r="Q121" s="2">
        <v>1326.75</v>
      </c>
      <c r="R121" s="2">
        <v>198.25</v>
      </c>
      <c r="S121" s="37">
        <v>1525</v>
      </c>
    </row>
    <row r="122" spans="1:19" ht="12.75">
      <c r="A122" s="49" t="s">
        <v>438</v>
      </c>
      <c r="B122" s="22" t="s">
        <v>8</v>
      </c>
      <c r="C122" s="22" t="s">
        <v>437</v>
      </c>
      <c r="D122" s="23" t="s">
        <v>436</v>
      </c>
      <c r="E122" s="36">
        <v>1365.25</v>
      </c>
      <c r="F122" s="1">
        <v>88.125</v>
      </c>
      <c r="G122" s="1">
        <v>12</v>
      </c>
      <c r="H122" s="2">
        <v>1268.69</v>
      </c>
      <c r="I122" s="2">
        <v>196.31</v>
      </c>
      <c r="J122" s="15">
        <v>1465</v>
      </c>
      <c r="K122" s="36">
        <v>1376.502</v>
      </c>
      <c r="L122" s="1">
        <v>186.748</v>
      </c>
      <c r="M122" s="37">
        <v>1563.25</v>
      </c>
      <c r="N122" s="87">
        <v>1365</v>
      </c>
      <c r="O122" s="1">
        <v>88</v>
      </c>
      <c r="P122" s="1">
        <v>12</v>
      </c>
      <c r="Q122" s="2">
        <v>1268.69</v>
      </c>
      <c r="R122" s="2">
        <v>196.31</v>
      </c>
      <c r="S122" s="37">
        <v>1465</v>
      </c>
    </row>
    <row r="123" spans="1:19" ht="12.75">
      <c r="A123" s="49" t="s">
        <v>433</v>
      </c>
      <c r="B123" s="22" t="s">
        <v>8</v>
      </c>
      <c r="C123" s="22" t="s">
        <v>432</v>
      </c>
      <c r="D123" s="23" t="s">
        <v>431</v>
      </c>
      <c r="E123" s="36">
        <v>1062</v>
      </c>
      <c r="F123" s="1">
        <v>55</v>
      </c>
      <c r="G123" s="1">
        <v>12</v>
      </c>
      <c r="H123" s="2">
        <v>993.52</v>
      </c>
      <c r="I123" s="2">
        <v>135.48</v>
      </c>
      <c r="J123" s="15">
        <v>1129</v>
      </c>
      <c r="K123" s="36">
        <v>1048.5</v>
      </c>
      <c r="L123" s="1">
        <v>93</v>
      </c>
      <c r="M123" s="37">
        <v>1141.5</v>
      </c>
      <c r="N123" s="87">
        <v>1062</v>
      </c>
      <c r="O123" s="1">
        <v>55</v>
      </c>
      <c r="P123" s="1">
        <v>12</v>
      </c>
      <c r="Q123" s="2">
        <v>993.52</v>
      </c>
      <c r="R123" s="2">
        <v>135.48</v>
      </c>
      <c r="S123" s="37">
        <v>1129</v>
      </c>
    </row>
    <row r="124" spans="1:19" ht="12.75">
      <c r="A124" s="49" t="s">
        <v>435</v>
      </c>
      <c r="B124" s="22" t="s">
        <v>8</v>
      </c>
      <c r="C124" s="22" t="s">
        <v>434</v>
      </c>
      <c r="D124" s="23" t="s">
        <v>431</v>
      </c>
      <c r="E124" s="36">
        <v>407.62</v>
      </c>
      <c r="F124" s="1">
        <v>48.5</v>
      </c>
      <c r="G124" s="1">
        <v>6.5</v>
      </c>
      <c r="H124" s="2">
        <v>393.17964740450543</v>
      </c>
      <c r="I124" s="2">
        <v>68.8203525954946</v>
      </c>
      <c r="J124" s="15">
        <v>462</v>
      </c>
      <c r="K124" s="36">
        <v>408.4983349657199</v>
      </c>
      <c r="L124" s="1">
        <v>71.50166503428011</v>
      </c>
      <c r="M124" s="37">
        <v>480</v>
      </c>
      <c r="N124" s="87">
        <v>407</v>
      </c>
      <c r="O124" s="1">
        <v>48.5</v>
      </c>
      <c r="P124" s="1">
        <v>6.5</v>
      </c>
      <c r="Q124" s="2">
        <v>393.17964740450543</v>
      </c>
      <c r="R124" s="2">
        <v>68.8203525954946</v>
      </c>
      <c r="S124" s="37">
        <v>462</v>
      </c>
    </row>
    <row r="125" spans="1:19" ht="12.75">
      <c r="A125" s="49" t="s">
        <v>466</v>
      </c>
      <c r="B125" s="22" t="s">
        <v>8</v>
      </c>
      <c r="C125" s="22" t="s">
        <v>307</v>
      </c>
      <c r="D125" s="23" t="s">
        <v>463</v>
      </c>
      <c r="E125" s="36">
        <v>839.75</v>
      </c>
      <c r="F125" s="1">
        <v>71</v>
      </c>
      <c r="G125" s="1">
        <v>10</v>
      </c>
      <c r="H125" s="2">
        <v>814.2</v>
      </c>
      <c r="I125" s="2">
        <v>105.8</v>
      </c>
      <c r="J125" s="15">
        <v>920</v>
      </c>
      <c r="K125" s="36">
        <v>830</v>
      </c>
      <c r="L125" s="1">
        <v>94</v>
      </c>
      <c r="M125" s="37">
        <v>924</v>
      </c>
      <c r="N125" s="87">
        <v>839</v>
      </c>
      <c r="O125" s="1">
        <v>71</v>
      </c>
      <c r="P125" s="1">
        <v>10</v>
      </c>
      <c r="Q125" s="2">
        <v>814.2</v>
      </c>
      <c r="R125" s="2">
        <v>105.8</v>
      </c>
      <c r="S125" s="37">
        <v>920</v>
      </c>
    </row>
    <row r="126" spans="1:19" ht="12.75">
      <c r="A126" s="49" t="s">
        <v>465</v>
      </c>
      <c r="B126" s="22" t="s">
        <v>8</v>
      </c>
      <c r="C126" s="22" t="s">
        <v>464</v>
      </c>
      <c r="D126" s="23" t="s">
        <v>463</v>
      </c>
      <c r="E126" s="36">
        <v>1071.34</v>
      </c>
      <c r="F126" s="1">
        <v>173.75</v>
      </c>
      <c r="G126" s="1">
        <v>12</v>
      </c>
      <c r="H126" s="2">
        <v>1043.31</v>
      </c>
      <c r="I126" s="2">
        <v>213.69</v>
      </c>
      <c r="J126" s="15">
        <v>1257</v>
      </c>
      <c r="K126" s="36">
        <v>1006.4</v>
      </c>
      <c r="L126" s="1">
        <v>182.6</v>
      </c>
      <c r="M126" s="37">
        <v>1189</v>
      </c>
      <c r="N126" s="87">
        <v>1071.25</v>
      </c>
      <c r="O126" s="1">
        <v>173.75</v>
      </c>
      <c r="P126" s="1">
        <v>12</v>
      </c>
      <c r="Q126" s="2">
        <v>1043.31</v>
      </c>
      <c r="R126" s="2">
        <v>213.69</v>
      </c>
      <c r="S126" s="37">
        <v>1257</v>
      </c>
    </row>
    <row r="127" spans="1:19" ht="12.75">
      <c r="A127" s="49" t="s">
        <v>430</v>
      </c>
      <c r="B127" s="22" t="s">
        <v>8</v>
      </c>
      <c r="C127" s="22" t="s">
        <v>429</v>
      </c>
      <c r="D127" s="23" t="s">
        <v>428</v>
      </c>
      <c r="E127" s="36">
        <v>0</v>
      </c>
      <c r="F127" s="1">
        <v>0</v>
      </c>
      <c r="G127" s="1">
        <v>0</v>
      </c>
      <c r="H127" s="2">
        <v>0</v>
      </c>
      <c r="I127" s="2">
        <v>0</v>
      </c>
      <c r="J127" s="15">
        <v>0</v>
      </c>
      <c r="K127" s="36">
        <v>41</v>
      </c>
      <c r="L127" s="1">
        <v>11</v>
      </c>
      <c r="M127" s="37">
        <v>52</v>
      </c>
      <c r="N127" s="87">
        <v>0</v>
      </c>
      <c r="O127" s="1">
        <v>0</v>
      </c>
      <c r="P127" s="1">
        <v>0</v>
      </c>
      <c r="Q127" s="2">
        <v>0</v>
      </c>
      <c r="R127" s="2">
        <v>0</v>
      </c>
      <c r="S127" s="37">
        <v>0</v>
      </c>
    </row>
    <row r="128" spans="1:19" ht="12.75">
      <c r="A128" s="49" t="s">
        <v>427</v>
      </c>
      <c r="B128" s="22" t="s">
        <v>8</v>
      </c>
      <c r="C128" s="22" t="s">
        <v>426</v>
      </c>
      <c r="D128" s="23" t="s">
        <v>425</v>
      </c>
      <c r="E128" s="36">
        <v>1342.5</v>
      </c>
      <c r="F128" s="1">
        <v>139.125</v>
      </c>
      <c r="G128" s="1">
        <v>42.5</v>
      </c>
      <c r="H128" s="2">
        <v>1341.12</v>
      </c>
      <c r="I128" s="2">
        <v>182.88</v>
      </c>
      <c r="J128" s="15">
        <v>1524</v>
      </c>
      <c r="K128" s="36">
        <v>1459.8960000000002</v>
      </c>
      <c r="L128" s="1">
        <v>175.10399999999998</v>
      </c>
      <c r="M128" s="37">
        <v>1635</v>
      </c>
      <c r="N128" s="87">
        <v>1342.5</v>
      </c>
      <c r="O128" s="1">
        <v>139</v>
      </c>
      <c r="P128" s="1">
        <v>42.5</v>
      </c>
      <c r="Q128" s="2">
        <v>1341.12</v>
      </c>
      <c r="R128" s="2">
        <v>182.88</v>
      </c>
      <c r="S128" s="37">
        <v>1524</v>
      </c>
    </row>
    <row r="129" spans="1:19" ht="12.75">
      <c r="A129" s="49" t="s">
        <v>490</v>
      </c>
      <c r="B129" s="22" t="s">
        <v>8</v>
      </c>
      <c r="C129" s="22" t="s">
        <v>489</v>
      </c>
      <c r="D129" s="23" t="s">
        <v>488</v>
      </c>
      <c r="E129" s="36">
        <v>1106</v>
      </c>
      <c r="F129" s="1">
        <v>136.82</v>
      </c>
      <c r="G129" s="1">
        <v>9</v>
      </c>
      <c r="H129" s="2">
        <v>1057.095</v>
      </c>
      <c r="I129" s="2">
        <v>193.905</v>
      </c>
      <c r="J129" s="15">
        <v>1251</v>
      </c>
      <c r="K129" s="36">
        <v>1091.15</v>
      </c>
      <c r="L129" s="1">
        <v>193.85</v>
      </c>
      <c r="M129" s="37">
        <v>1285</v>
      </c>
      <c r="N129" s="87">
        <v>1106</v>
      </c>
      <c r="O129" s="1">
        <v>136</v>
      </c>
      <c r="P129" s="1">
        <v>9</v>
      </c>
      <c r="Q129" s="2">
        <v>1057.095</v>
      </c>
      <c r="R129" s="2">
        <v>193.905</v>
      </c>
      <c r="S129" s="37">
        <v>1251</v>
      </c>
    </row>
    <row r="130" spans="1:19" ht="12.75">
      <c r="A130" s="49" t="s">
        <v>462</v>
      </c>
      <c r="B130" s="22" t="s">
        <v>8</v>
      </c>
      <c r="C130" s="22" t="s">
        <v>461</v>
      </c>
      <c r="D130" s="23" t="s">
        <v>460</v>
      </c>
      <c r="E130" s="36">
        <v>1492.5</v>
      </c>
      <c r="F130" s="1">
        <v>131.25</v>
      </c>
      <c r="G130" s="1">
        <v>15</v>
      </c>
      <c r="H130" s="2">
        <v>1466.01</v>
      </c>
      <c r="I130" s="2">
        <v>171.99</v>
      </c>
      <c r="J130" s="15">
        <v>1638</v>
      </c>
      <c r="K130" s="36">
        <v>1629.5</v>
      </c>
      <c r="L130" s="1">
        <v>159.5</v>
      </c>
      <c r="M130" s="37">
        <v>1789</v>
      </c>
      <c r="N130" s="87">
        <v>1492</v>
      </c>
      <c r="O130" s="1">
        <v>131</v>
      </c>
      <c r="P130" s="1">
        <v>15</v>
      </c>
      <c r="Q130" s="2">
        <v>1466.01</v>
      </c>
      <c r="R130" s="2">
        <v>171.99</v>
      </c>
      <c r="S130" s="37">
        <v>1638</v>
      </c>
    </row>
    <row r="131" spans="1:19" ht="12.75">
      <c r="A131" s="45" t="s">
        <v>533</v>
      </c>
      <c r="B131" s="38" t="s">
        <v>19</v>
      </c>
      <c r="C131" s="38" t="s">
        <v>395</v>
      </c>
      <c r="D131" s="60" t="s">
        <v>394</v>
      </c>
      <c r="E131" s="36">
        <v>63.5</v>
      </c>
      <c r="F131" s="1">
        <v>15.88</v>
      </c>
      <c r="G131" s="1">
        <v>0</v>
      </c>
      <c r="H131" s="2">
        <v>70.31</v>
      </c>
      <c r="I131" s="2">
        <v>8.69</v>
      </c>
      <c r="J131" s="15">
        <v>79</v>
      </c>
      <c r="K131" s="36">
        <v>74.7</v>
      </c>
      <c r="L131" s="1">
        <v>8.3</v>
      </c>
      <c r="M131" s="37">
        <v>83</v>
      </c>
      <c r="N131" s="87">
        <v>63.5</v>
      </c>
      <c r="O131" s="1">
        <v>15.5</v>
      </c>
      <c r="P131" s="1">
        <v>0</v>
      </c>
      <c r="Q131" s="2">
        <v>70.31</v>
      </c>
      <c r="R131" s="2">
        <v>8.69</v>
      </c>
      <c r="S131" s="37">
        <v>79</v>
      </c>
    </row>
    <row r="132" spans="1:19" ht="12.75">
      <c r="A132" s="49" t="s">
        <v>459</v>
      </c>
      <c r="B132" s="22" t="s">
        <v>8</v>
      </c>
      <c r="C132" s="22" t="s">
        <v>255</v>
      </c>
      <c r="D132" s="23" t="s">
        <v>458</v>
      </c>
      <c r="E132" s="36">
        <v>1510</v>
      </c>
      <c r="F132" s="1">
        <v>119.5</v>
      </c>
      <c r="G132" s="1">
        <v>12</v>
      </c>
      <c r="H132" s="2">
        <v>1435.875</v>
      </c>
      <c r="I132" s="2">
        <v>205.125</v>
      </c>
      <c r="J132" s="15">
        <v>1641</v>
      </c>
      <c r="K132" s="55">
        <v>1509.7457513575307</v>
      </c>
      <c r="L132" s="2">
        <v>200.7542486424693</v>
      </c>
      <c r="M132" s="37">
        <v>1710.5</v>
      </c>
      <c r="N132" s="87">
        <v>1510</v>
      </c>
      <c r="O132" s="1">
        <v>119</v>
      </c>
      <c r="P132" s="1">
        <v>12</v>
      </c>
      <c r="Q132" s="2">
        <v>1435.875</v>
      </c>
      <c r="R132" s="2">
        <v>205.125</v>
      </c>
      <c r="S132" s="37">
        <v>1641</v>
      </c>
    </row>
    <row r="133" spans="1:19" ht="12.75">
      <c r="A133" s="49" t="s">
        <v>487</v>
      </c>
      <c r="B133" s="22" t="s">
        <v>8</v>
      </c>
      <c r="C133" s="22" t="s">
        <v>473</v>
      </c>
      <c r="D133" s="23" t="s">
        <v>402</v>
      </c>
      <c r="E133" s="36">
        <v>1037.5</v>
      </c>
      <c r="F133" s="1">
        <v>52</v>
      </c>
      <c r="G133" s="1">
        <v>9</v>
      </c>
      <c r="H133" s="2">
        <v>973.926</v>
      </c>
      <c r="I133" s="2">
        <v>124.074</v>
      </c>
      <c r="J133" s="15">
        <v>1098</v>
      </c>
      <c r="K133" s="36">
        <v>1012</v>
      </c>
      <c r="L133" s="1">
        <v>91.3</v>
      </c>
      <c r="M133" s="37">
        <v>1103.3</v>
      </c>
      <c r="N133" s="87">
        <v>1037</v>
      </c>
      <c r="O133" s="1">
        <v>52</v>
      </c>
      <c r="P133" s="1">
        <v>9</v>
      </c>
      <c r="Q133" s="2">
        <v>973.926</v>
      </c>
      <c r="R133" s="2">
        <v>124.074</v>
      </c>
      <c r="S133" s="37">
        <v>1098</v>
      </c>
    </row>
    <row r="134" spans="1:19" ht="12.75">
      <c r="A134" s="49" t="s">
        <v>486</v>
      </c>
      <c r="B134" s="22" t="s">
        <v>8</v>
      </c>
      <c r="C134" s="22" t="s">
        <v>485</v>
      </c>
      <c r="D134" s="23" t="s">
        <v>402</v>
      </c>
      <c r="E134" s="36">
        <v>1185.83</v>
      </c>
      <c r="F134" s="1">
        <v>200.625</v>
      </c>
      <c r="G134" s="1">
        <v>12</v>
      </c>
      <c r="H134" s="2">
        <v>1104.42</v>
      </c>
      <c r="I134" s="2">
        <v>293.58</v>
      </c>
      <c r="J134" s="15">
        <v>1398</v>
      </c>
      <c r="K134" s="36">
        <v>1211.5</v>
      </c>
      <c r="L134" s="1">
        <v>325.25</v>
      </c>
      <c r="M134" s="37">
        <v>1536.75</v>
      </c>
      <c r="N134" s="87">
        <v>1185.83</v>
      </c>
      <c r="O134" s="1">
        <v>200.17</v>
      </c>
      <c r="P134" s="1">
        <v>12</v>
      </c>
      <c r="Q134" s="2">
        <v>1104.42</v>
      </c>
      <c r="R134" s="2">
        <v>293.58</v>
      </c>
      <c r="S134" s="37">
        <v>1398</v>
      </c>
    </row>
    <row r="135" spans="1:19" ht="12.75">
      <c r="A135" s="49" t="s">
        <v>526</v>
      </c>
      <c r="B135" s="22" t="s">
        <v>19</v>
      </c>
      <c r="C135" s="22" t="s">
        <v>403</v>
      </c>
      <c r="D135" s="23" t="s">
        <v>402</v>
      </c>
      <c r="E135" s="36">
        <v>222</v>
      </c>
      <c r="F135" s="1">
        <v>42.75</v>
      </c>
      <c r="G135" s="1">
        <v>0</v>
      </c>
      <c r="H135" s="2">
        <v>216.21505376344086</v>
      </c>
      <c r="I135" s="2">
        <v>47.784946236559136</v>
      </c>
      <c r="J135" s="15">
        <v>264</v>
      </c>
      <c r="K135" s="36">
        <v>228.5</v>
      </c>
      <c r="L135" s="1">
        <v>50.5</v>
      </c>
      <c r="M135" s="37">
        <v>279</v>
      </c>
      <c r="N135" s="87">
        <v>222</v>
      </c>
      <c r="O135" s="1">
        <v>42</v>
      </c>
      <c r="P135" s="1">
        <v>0</v>
      </c>
      <c r="Q135" s="2">
        <v>216.21505376344086</v>
      </c>
      <c r="R135" s="2">
        <v>47.784946236559136</v>
      </c>
      <c r="S135" s="37">
        <v>264</v>
      </c>
    </row>
    <row r="136" spans="1:19" ht="12.75">
      <c r="A136" s="49" t="s">
        <v>525</v>
      </c>
      <c r="B136" s="22" t="s">
        <v>19</v>
      </c>
      <c r="C136" s="22" t="s">
        <v>385</v>
      </c>
      <c r="D136" s="23" t="s">
        <v>384</v>
      </c>
      <c r="E136" s="36">
        <v>98</v>
      </c>
      <c r="F136" s="1">
        <v>28.5</v>
      </c>
      <c r="G136" s="1">
        <v>0</v>
      </c>
      <c r="H136" s="2">
        <v>100.8</v>
      </c>
      <c r="I136" s="2">
        <v>25.2</v>
      </c>
      <c r="J136" s="15">
        <v>126</v>
      </c>
      <c r="K136" s="36">
        <v>100.25</v>
      </c>
      <c r="L136" s="1">
        <v>25.75</v>
      </c>
      <c r="M136" s="37">
        <v>126</v>
      </c>
      <c r="N136" s="87">
        <v>98</v>
      </c>
      <c r="O136" s="1">
        <v>28</v>
      </c>
      <c r="P136" s="1">
        <v>0</v>
      </c>
      <c r="Q136" s="2">
        <v>100.8</v>
      </c>
      <c r="R136" s="2">
        <v>25.2</v>
      </c>
      <c r="S136" s="37">
        <v>126</v>
      </c>
    </row>
    <row r="137" spans="1:19" ht="12.75">
      <c r="A137" s="49" t="s">
        <v>457</v>
      </c>
      <c r="B137" s="22" t="s">
        <v>8</v>
      </c>
      <c r="C137" s="22" t="s">
        <v>325</v>
      </c>
      <c r="D137" s="23" t="s">
        <v>456</v>
      </c>
      <c r="E137" s="36">
        <v>2575.08</v>
      </c>
      <c r="F137" s="1">
        <v>161.75</v>
      </c>
      <c r="G137" s="1">
        <v>18</v>
      </c>
      <c r="H137" s="2">
        <v>2244.2346000000002</v>
      </c>
      <c r="I137" s="2">
        <v>509.76539999999994</v>
      </c>
      <c r="J137" s="15">
        <v>2754</v>
      </c>
      <c r="K137" s="36">
        <v>2250</v>
      </c>
      <c r="L137" s="1">
        <v>511.1</v>
      </c>
      <c r="M137" s="37">
        <v>2761.1</v>
      </c>
      <c r="N137" s="87">
        <v>2575</v>
      </c>
      <c r="O137" s="1">
        <v>161</v>
      </c>
      <c r="P137" s="1">
        <v>18</v>
      </c>
      <c r="Q137" s="2">
        <v>2244.2346000000002</v>
      </c>
      <c r="R137" s="2">
        <v>509.76539999999994</v>
      </c>
      <c r="S137" s="37">
        <v>2754</v>
      </c>
    </row>
    <row r="138" spans="1:19" ht="12.75">
      <c r="A138" s="49" t="s">
        <v>455</v>
      </c>
      <c r="B138" s="22" t="s">
        <v>8</v>
      </c>
      <c r="C138" s="22" t="s">
        <v>454</v>
      </c>
      <c r="D138" s="23" t="s">
        <v>453</v>
      </c>
      <c r="E138" s="36">
        <v>1526.97</v>
      </c>
      <c r="F138" s="1">
        <v>101.06</v>
      </c>
      <c r="G138" s="1">
        <v>9</v>
      </c>
      <c r="H138" s="2">
        <v>1424.19</v>
      </c>
      <c r="I138" s="2">
        <v>212.81</v>
      </c>
      <c r="J138" s="15">
        <v>1637</v>
      </c>
      <c r="K138" s="36">
        <v>1481.666</v>
      </c>
      <c r="L138" s="1">
        <v>209.00400000000002</v>
      </c>
      <c r="M138" s="37">
        <v>1690.67</v>
      </c>
      <c r="N138" s="87">
        <v>1526.97</v>
      </c>
      <c r="O138" s="1">
        <v>101.03</v>
      </c>
      <c r="P138" s="1">
        <v>9</v>
      </c>
      <c r="Q138" s="2">
        <v>1424.19</v>
      </c>
      <c r="R138" s="2">
        <v>212.81</v>
      </c>
      <c r="S138" s="37">
        <v>1637</v>
      </c>
    </row>
    <row r="139" spans="1:19" ht="12.75">
      <c r="A139" s="49" t="s">
        <v>452</v>
      </c>
      <c r="B139" s="22" t="s">
        <v>8</v>
      </c>
      <c r="C139" s="22" t="s">
        <v>451</v>
      </c>
      <c r="D139" s="23" t="s">
        <v>450</v>
      </c>
      <c r="E139" s="36">
        <v>1231.21</v>
      </c>
      <c r="F139" s="1">
        <v>79.25</v>
      </c>
      <c r="G139" s="1">
        <v>12</v>
      </c>
      <c r="H139" s="2">
        <v>1163.36</v>
      </c>
      <c r="I139" s="2">
        <v>158.64</v>
      </c>
      <c r="J139" s="15">
        <v>1322</v>
      </c>
      <c r="K139" s="36">
        <v>1220.9</v>
      </c>
      <c r="L139" s="1">
        <v>111.1</v>
      </c>
      <c r="M139" s="37">
        <v>1332</v>
      </c>
      <c r="N139" s="87">
        <v>1231</v>
      </c>
      <c r="O139" s="1">
        <v>79</v>
      </c>
      <c r="P139" s="1">
        <v>12</v>
      </c>
      <c r="Q139" s="2">
        <v>1163.36</v>
      </c>
      <c r="R139" s="2">
        <v>158.64</v>
      </c>
      <c r="S139" s="37">
        <v>1322</v>
      </c>
    </row>
    <row r="140" spans="1:19" ht="12.75">
      <c r="A140" s="49" t="s">
        <v>449</v>
      </c>
      <c r="B140" s="22" t="s">
        <v>8</v>
      </c>
      <c r="C140" s="22" t="s">
        <v>448</v>
      </c>
      <c r="D140" s="23" t="s">
        <v>447</v>
      </c>
      <c r="E140" s="36">
        <v>153</v>
      </c>
      <c r="F140" s="1">
        <v>13</v>
      </c>
      <c r="G140" s="1">
        <v>0</v>
      </c>
      <c r="H140" s="2">
        <v>145.25</v>
      </c>
      <c r="I140" s="2">
        <v>20.75</v>
      </c>
      <c r="J140" s="15">
        <v>166</v>
      </c>
      <c r="K140" s="36">
        <v>151.5</v>
      </c>
      <c r="L140" s="1">
        <v>16.5</v>
      </c>
      <c r="M140" s="37">
        <v>168</v>
      </c>
      <c r="N140" s="87">
        <v>153</v>
      </c>
      <c r="O140" s="1">
        <v>13</v>
      </c>
      <c r="P140" s="1">
        <v>0</v>
      </c>
      <c r="Q140" s="2">
        <v>145.25</v>
      </c>
      <c r="R140" s="2">
        <v>20.75</v>
      </c>
      <c r="S140" s="37">
        <v>166</v>
      </c>
    </row>
    <row r="141" spans="1:19" ht="12.75">
      <c r="A141" s="49" t="s">
        <v>424</v>
      </c>
      <c r="B141" s="22" t="s">
        <v>8</v>
      </c>
      <c r="C141" s="22" t="s">
        <v>423</v>
      </c>
      <c r="D141" s="23" t="s">
        <v>422</v>
      </c>
      <c r="E141" s="36">
        <v>1754.5</v>
      </c>
      <c r="F141" s="1">
        <v>184.875</v>
      </c>
      <c r="G141" s="1">
        <v>43</v>
      </c>
      <c r="H141" s="2">
        <v>1738.214</v>
      </c>
      <c r="I141" s="2">
        <v>243.786</v>
      </c>
      <c r="J141" s="15">
        <v>1982</v>
      </c>
      <c r="K141" s="36">
        <v>1792.2006</v>
      </c>
      <c r="L141" s="1">
        <v>237.5494</v>
      </c>
      <c r="M141" s="37">
        <v>2029.75</v>
      </c>
      <c r="N141" s="87">
        <v>1754.5</v>
      </c>
      <c r="O141" s="1">
        <v>184.5</v>
      </c>
      <c r="P141" s="1">
        <v>43</v>
      </c>
      <c r="Q141" s="2">
        <v>1738.214</v>
      </c>
      <c r="R141" s="2">
        <v>243.786</v>
      </c>
      <c r="S141" s="37">
        <v>1982</v>
      </c>
    </row>
    <row r="142" spans="1:19" ht="12.75">
      <c r="A142" s="49" t="s">
        <v>421</v>
      </c>
      <c r="B142" s="22" t="s">
        <v>8</v>
      </c>
      <c r="C142" s="22" t="s">
        <v>281</v>
      </c>
      <c r="D142" s="23" t="s">
        <v>420</v>
      </c>
      <c r="E142" s="36">
        <v>974</v>
      </c>
      <c r="F142" s="1">
        <v>80</v>
      </c>
      <c r="G142" s="1">
        <v>33</v>
      </c>
      <c r="H142" s="2">
        <v>938.6245</v>
      </c>
      <c r="I142" s="2">
        <v>148.37550000000002</v>
      </c>
      <c r="J142" s="15">
        <v>1087</v>
      </c>
      <c r="K142" s="36">
        <v>1050</v>
      </c>
      <c r="L142" s="1">
        <v>166</v>
      </c>
      <c r="M142" s="37">
        <v>1216</v>
      </c>
      <c r="N142" s="87">
        <v>974</v>
      </c>
      <c r="O142" s="1">
        <v>80</v>
      </c>
      <c r="P142" s="1">
        <v>33</v>
      </c>
      <c r="Q142" s="2">
        <v>938.6245</v>
      </c>
      <c r="R142" s="2">
        <v>148.37550000000002</v>
      </c>
      <c r="S142" s="37">
        <v>1087</v>
      </c>
    </row>
    <row r="143" spans="1:19" ht="12.75">
      <c r="A143" s="49" t="s">
        <v>446</v>
      </c>
      <c r="B143" s="22" t="s">
        <v>8</v>
      </c>
      <c r="C143" s="22" t="s">
        <v>445</v>
      </c>
      <c r="D143" s="23" t="s">
        <v>444</v>
      </c>
      <c r="E143" s="36">
        <v>733.91</v>
      </c>
      <c r="F143" s="1">
        <v>61</v>
      </c>
      <c r="G143" s="1">
        <v>10</v>
      </c>
      <c r="H143" s="2">
        <v>703.5</v>
      </c>
      <c r="I143" s="2">
        <v>100.5</v>
      </c>
      <c r="J143" s="15">
        <v>804</v>
      </c>
      <c r="K143" s="36">
        <v>734.05</v>
      </c>
      <c r="L143" s="1">
        <v>89.45</v>
      </c>
      <c r="M143" s="37">
        <v>823.5</v>
      </c>
      <c r="N143" s="87">
        <v>733</v>
      </c>
      <c r="O143" s="1">
        <v>61</v>
      </c>
      <c r="P143" s="1">
        <v>10</v>
      </c>
      <c r="Q143" s="2">
        <v>703.5</v>
      </c>
      <c r="R143" s="2">
        <v>100.5</v>
      </c>
      <c r="S143" s="37">
        <v>804</v>
      </c>
    </row>
    <row r="144" spans="1:19" ht="12.75">
      <c r="A144" s="49" t="s">
        <v>484</v>
      </c>
      <c r="B144" s="22" t="s">
        <v>8</v>
      </c>
      <c r="C144" s="22" t="s">
        <v>483</v>
      </c>
      <c r="D144" s="23" t="s">
        <v>482</v>
      </c>
      <c r="E144" s="36">
        <v>1549.5</v>
      </c>
      <c r="F144" s="1">
        <v>122.25</v>
      </c>
      <c r="G144" s="1">
        <v>12</v>
      </c>
      <c r="H144" s="2">
        <v>1472.625</v>
      </c>
      <c r="I144" s="2">
        <v>210.375</v>
      </c>
      <c r="J144" s="15">
        <v>1683</v>
      </c>
      <c r="K144" s="36">
        <v>1471.4</v>
      </c>
      <c r="L144" s="1">
        <v>206.6</v>
      </c>
      <c r="M144" s="37">
        <v>1678</v>
      </c>
      <c r="N144" s="87">
        <v>1549</v>
      </c>
      <c r="O144" s="1">
        <v>122</v>
      </c>
      <c r="P144" s="1">
        <v>12</v>
      </c>
      <c r="Q144" s="2">
        <v>1472.625</v>
      </c>
      <c r="R144" s="2">
        <v>210.375</v>
      </c>
      <c r="S144" s="37">
        <v>1683</v>
      </c>
    </row>
    <row r="145" spans="1:19" ht="12.75">
      <c r="A145" s="49" t="s">
        <v>419</v>
      </c>
      <c r="B145" s="22" t="s">
        <v>8</v>
      </c>
      <c r="C145" s="22" t="s">
        <v>418</v>
      </c>
      <c r="D145" s="22" t="s">
        <v>382</v>
      </c>
      <c r="E145" s="36">
        <v>37</v>
      </c>
      <c r="F145" s="1">
        <v>9</v>
      </c>
      <c r="G145" s="1">
        <v>0</v>
      </c>
      <c r="H145" s="2">
        <v>39.86666666666667</v>
      </c>
      <c r="I145" s="2">
        <v>6.133333333333333</v>
      </c>
      <c r="J145" s="15">
        <v>46</v>
      </c>
      <c r="K145" s="36">
        <v>91</v>
      </c>
      <c r="L145" s="1">
        <v>14</v>
      </c>
      <c r="M145" s="37">
        <v>105</v>
      </c>
      <c r="N145" s="87">
        <v>37</v>
      </c>
      <c r="O145" s="1">
        <v>9</v>
      </c>
      <c r="P145" s="1">
        <v>0</v>
      </c>
      <c r="Q145" s="2">
        <v>39.86666666666667</v>
      </c>
      <c r="R145" s="2">
        <v>6.133333333333333</v>
      </c>
      <c r="S145" s="37">
        <v>46</v>
      </c>
    </row>
    <row r="146" spans="1:19" ht="12.75">
      <c r="A146" s="49" t="s">
        <v>415</v>
      </c>
      <c r="B146" s="22" t="s">
        <v>8</v>
      </c>
      <c r="C146" s="22" t="s">
        <v>391</v>
      </c>
      <c r="D146" s="22" t="s">
        <v>414</v>
      </c>
      <c r="E146" s="36">
        <v>1660.66</v>
      </c>
      <c r="F146" s="1">
        <v>195.25</v>
      </c>
      <c r="G146" s="1">
        <v>85.5</v>
      </c>
      <c r="H146" s="2">
        <v>1659.555</v>
      </c>
      <c r="I146" s="2">
        <v>281.445</v>
      </c>
      <c r="J146" s="15">
        <v>1941</v>
      </c>
      <c r="K146" s="36">
        <v>1677.4959000000001</v>
      </c>
      <c r="L146" s="1">
        <v>285.0041</v>
      </c>
      <c r="M146" s="37">
        <v>1962.5</v>
      </c>
      <c r="N146" s="87">
        <v>1660</v>
      </c>
      <c r="O146" s="1">
        <v>195</v>
      </c>
      <c r="P146" s="1">
        <v>86</v>
      </c>
      <c r="Q146" s="2">
        <v>1659.555</v>
      </c>
      <c r="R146" s="2">
        <v>281.445</v>
      </c>
      <c r="S146" s="37">
        <v>1941</v>
      </c>
    </row>
    <row r="147" spans="1:19" ht="13.5" thickBot="1">
      <c r="A147" s="58" t="s">
        <v>417</v>
      </c>
      <c r="B147" s="59" t="s">
        <v>8</v>
      </c>
      <c r="C147" s="59" t="s">
        <v>416</v>
      </c>
      <c r="D147" s="59" t="s">
        <v>414</v>
      </c>
      <c r="E147" s="64">
        <v>1258.81</v>
      </c>
      <c r="F147" s="62">
        <v>152.5</v>
      </c>
      <c r="G147" s="62">
        <v>75.5</v>
      </c>
      <c r="H147" s="63">
        <v>1270.53</v>
      </c>
      <c r="I147" s="63">
        <v>215.47</v>
      </c>
      <c r="J147" s="68">
        <v>1486</v>
      </c>
      <c r="K147" s="64">
        <v>1394.2531</v>
      </c>
      <c r="L147" s="62">
        <v>221.49689999999998</v>
      </c>
      <c r="M147" s="65">
        <v>1615.75</v>
      </c>
      <c r="N147" s="173">
        <v>1258</v>
      </c>
      <c r="O147" s="62">
        <v>152.5</v>
      </c>
      <c r="P147" s="62">
        <v>75.5</v>
      </c>
      <c r="Q147" s="63">
        <v>1270.53</v>
      </c>
      <c r="R147" s="63">
        <v>215.47</v>
      </c>
      <c r="S147" s="65">
        <v>1486</v>
      </c>
    </row>
    <row r="148" spans="1:19" ht="12.75" thickBot="1">
      <c r="A148" s="190" t="s">
        <v>527</v>
      </c>
      <c r="B148" s="191"/>
      <c r="C148" s="191"/>
      <c r="D148" s="192"/>
      <c r="E148" s="163">
        <f aca="true" t="shared" si="4" ref="E148:J148">SUM(E107:E147)</f>
        <v>41955.64000000001</v>
      </c>
      <c r="F148" s="163">
        <f t="shared" si="4"/>
        <v>4216.17</v>
      </c>
      <c r="G148" s="163">
        <f t="shared" si="4"/>
        <v>640.5</v>
      </c>
      <c r="H148" s="163">
        <f t="shared" si="4"/>
        <v>40225.73337486114</v>
      </c>
      <c r="I148" s="163">
        <f t="shared" si="4"/>
        <v>6569.266625138859</v>
      </c>
      <c r="J148" s="164">
        <f t="shared" si="4"/>
        <v>46795</v>
      </c>
      <c r="K148" s="165">
        <f aca="true" t="shared" si="5" ref="K148:S148">SUM(K107:K147)</f>
        <v>41998.915083319196</v>
      </c>
      <c r="L148" s="167">
        <f t="shared" si="5"/>
        <v>6258.784916680811</v>
      </c>
      <c r="M148" s="168">
        <f t="shared" si="5"/>
        <v>48257.7</v>
      </c>
      <c r="N148" s="174">
        <f t="shared" si="5"/>
        <v>41946.65</v>
      </c>
      <c r="O148" s="167">
        <f t="shared" si="5"/>
        <v>4206.85</v>
      </c>
      <c r="P148" s="167">
        <f t="shared" si="5"/>
        <v>640.5</v>
      </c>
      <c r="Q148" s="167">
        <f t="shared" si="5"/>
        <v>40225.73337486114</v>
      </c>
      <c r="R148" s="167">
        <f t="shared" si="5"/>
        <v>6569.266625138859</v>
      </c>
      <c r="S148" s="186">
        <f t="shared" si="5"/>
        <v>46795</v>
      </c>
    </row>
    <row r="149" spans="1:19" ht="12.75" thickBot="1">
      <c r="A149" s="193" t="s">
        <v>528</v>
      </c>
      <c r="B149" s="194"/>
      <c r="C149" s="194"/>
      <c r="D149" s="195"/>
      <c r="E149" s="165">
        <f aca="true" t="shared" si="6" ref="E149:J149">E53+E106+E148</f>
        <v>135224.29</v>
      </c>
      <c r="F149" s="165">
        <f t="shared" si="6"/>
        <v>13101.01</v>
      </c>
      <c r="G149" s="165">
        <f t="shared" si="6"/>
        <v>3826.25</v>
      </c>
      <c r="H149" s="165">
        <f t="shared" si="6"/>
        <v>131399.7910951848</v>
      </c>
      <c r="I149" s="165">
        <f t="shared" si="6"/>
        <v>20700.203904815196</v>
      </c>
      <c r="J149" s="166">
        <f t="shared" si="6"/>
        <v>152100</v>
      </c>
      <c r="K149" s="165">
        <f aca="true" t="shared" si="7" ref="K149:S149">K53+K106+K148</f>
        <v>134698.00280364288</v>
      </c>
      <c r="L149" s="167">
        <f t="shared" si="7"/>
        <v>20055.377196357153</v>
      </c>
      <c r="M149" s="168">
        <f t="shared" si="7"/>
        <v>154748.95</v>
      </c>
      <c r="N149" s="174">
        <f t="shared" si="7"/>
        <v>133701.06</v>
      </c>
      <c r="O149" s="167">
        <f t="shared" si="7"/>
        <v>12289.69</v>
      </c>
      <c r="P149" s="167">
        <f t="shared" si="7"/>
        <v>3977.25</v>
      </c>
      <c r="Q149" s="185">
        <f t="shared" si="7"/>
        <v>129552.99928288443</v>
      </c>
      <c r="R149" s="185">
        <f t="shared" si="7"/>
        <v>20372.000717115567</v>
      </c>
      <c r="S149" s="186">
        <f t="shared" si="7"/>
        <v>149972</v>
      </c>
    </row>
  </sheetData>
  <mergeCells count="7">
    <mergeCell ref="N1:S1"/>
    <mergeCell ref="A148:D148"/>
    <mergeCell ref="A149:D149"/>
    <mergeCell ref="A106:D106"/>
    <mergeCell ref="K1:M1"/>
    <mergeCell ref="E1:J1"/>
    <mergeCell ref="A53:D53"/>
  </mergeCells>
  <printOptions/>
  <pageMargins left="0.75" right="0.75" top="1" bottom="1" header="0.4921259845" footer="0.4921259845"/>
  <pageSetup horizontalDpi="600" verticalDpi="600" orientation="landscape" paperSize="9" scale="53" r:id="rId1"/>
  <headerFooter alignWithMargins="0">
    <oddHeader>&amp;LRectorat de Créteil
DOS&amp;CDOTATION HORAIRE GLOBALE
Enseignement général et technologique&amp;RGT 27 janvier 2012</oddHeader>
  </headerFooter>
  <rowBreaks count="2" manualBreakCount="2">
    <brk id="53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C130"/>
  <sheetViews>
    <sheetView tabSelected="1" view="pageBreakPreview" zoomScale="60" workbookViewId="0" topLeftCell="A1">
      <selection activeCell="W28" sqref="W28"/>
    </sheetView>
  </sheetViews>
  <sheetFormatPr defaultColWidth="11.421875" defaultRowHeight="12.75"/>
  <cols>
    <col min="1" max="1" width="9.8515625" style="39" bestFit="1" customWidth="1"/>
    <col min="2" max="2" width="4.8515625" style="6" bestFit="1" customWidth="1"/>
    <col min="3" max="3" width="24.57421875" style="6" bestFit="1" customWidth="1"/>
    <col min="4" max="4" width="29.140625" style="6" bestFit="1" customWidth="1"/>
    <col min="5" max="9" width="11.421875" style="6" customWidth="1"/>
    <col min="10" max="10" width="11.140625" style="6" customWidth="1"/>
    <col min="11" max="11" width="12.7109375" style="6" customWidth="1"/>
    <col min="12" max="12" width="11.421875" style="6" customWidth="1"/>
    <col min="13" max="14" width="12.7109375" style="6" customWidth="1"/>
    <col min="15" max="15" width="10.28125" style="6" customWidth="1"/>
    <col min="16" max="16" width="11.421875" style="6" customWidth="1"/>
    <col min="17" max="17" width="9.7109375" style="75" customWidth="1"/>
    <col min="18" max="19" width="11.421875" style="75" customWidth="1"/>
    <col min="20" max="22" width="11.421875" style="6" customWidth="1"/>
    <col min="23" max="25" width="11.421875" style="71" customWidth="1"/>
    <col min="26" max="29" width="11.421875" style="6" customWidth="1"/>
    <col min="30" max="31" width="11.421875" style="71" customWidth="1"/>
    <col min="32" max="16384" width="11.421875" style="6" customWidth="1"/>
  </cols>
  <sheetData>
    <row r="1" spans="5:31" s="20" customFormat="1" ht="12">
      <c r="E1" s="196" t="s">
        <v>537</v>
      </c>
      <c r="F1" s="188"/>
      <c r="G1" s="188"/>
      <c r="H1" s="188"/>
      <c r="I1" s="188"/>
      <c r="J1" s="197"/>
      <c r="K1" s="196" t="s">
        <v>542</v>
      </c>
      <c r="L1" s="188"/>
      <c r="M1" s="189"/>
      <c r="N1" s="196" t="s">
        <v>543</v>
      </c>
      <c r="O1" s="188"/>
      <c r="P1" s="188"/>
      <c r="Q1" s="188"/>
      <c r="R1" s="188"/>
      <c r="S1" s="189"/>
      <c r="W1" s="69"/>
      <c r="X1" s="69"/>
      <c r="Y1" s="69"/>
      <c r="AD1" s="69"/>
      <c r="AE1" s="69"/>
    </row>
    <row r="2" spans="1:31" s="9" customFormat="1" ht="38.25">
      <c r="A2" s="40" t="s">
        <v>1</v>
      </c>
      <c r="B2" s="7"/>
      <c r="C2" s="7" t="s">
        <v>2</v>
      </c>
      <c r="D2" s="12" t="s">
        <v>3</v>
      </c>
      <c r="E2" s="16" t="s">
        <v>0</v>
      </c>
      <c r="F2" s="7" t="s">
        <v>193</v>
      </c>
      <c r="G2" s="7" t="s">
        <v>194</v>
      </c>
      <c r="H2" s="8" t="s">
        <v>4</v>
      </c>
      <c r="I2" s="8" t="s">
        <v>5</v>
      </c>
      <c r="J2" s="35" t="s">
        <v>6</v>
      </c>
      <c r="K2" s="54" t="s">
        <v>4</v>
      </c>
      <c r="L2" s="8" t="s">
        <v>5</v>
      </c>
      <c r="M2" s="19" t="s">
        <v>6</v>
      </c>
      <c r="N2" s="16" t="s">
        <v>0</v>
      </c>
      <c r="O2" s="7" t="s">
        <v>193</v>
      </c>
      <c r="P2" s="7" t="s">
        <v>194</v>
      </c>
      <c r="Q2" s="77" t="s">
        <v>4</v>
      </c>
      <c r="R2" s="77" t="s">
        <v>5</v>
      </c>
      <c r="S2" s="78" t="s">
        <v>6</v>
      </c>
      <c r="W2" s="70"/>
      <c r="X2" s="70"/>
      <c r="Y2" s="70"/>
      <c r="AD2" s="70"/>
      <c r="AE2" s="70"/>
    </row>
    <row r="3" spans="1:19" ht="12.75">
      <c r="A3" s="41" t="s">
        <v>164</v>
      </c>
      <c r="B3" s="10" t="s">
        <v>16</v>
      </c>
      <c r="C3" s="10" t="s">
        <v>162</v>
      </c>
      <c r="D3" s="13" t="s">
        <v>163</v>
      </c>
      <c r="E3" s="36">
        <v>880</v>
      </c>
      <c r="F3" s="1">
        <v>4</v>
      </c>
      <c r="G3" s="1">
        <v>0</v>
      </c>
      <c r="H3" s="2">
        <v>777.92</v>
      </c>
      <c r="I3" s="2">
        <v>106.08</v>
      </c>
      <c r="J3" s="15">
        <v>884</v>
      </c>
      <c r="K3" s="88">
        <v>794.4</v>
      </c>
      <c r="L3" s="79">
        <v>63.1</v>
      </c>
      <c r="M3" s="89">
        <v>857.5</v>
      </c>
      <c r="N3" s="97">
        <v>867</v>
      </c>
      <c r="O3" s="41">
        <v>0</v>
      </c>
      <c r="P3" s="41">
        <v>6</v>
      </c>
      <c r="Q3" s="80">
        <v>776.97</v>
      </c>
      <c r="R3" s="80">
        <f>S3-Q3</f>
        <v>96.02999999999997</v>
      </c>
      <c r="S3" s="90">
        <v>873</v>
      </c>
    </row>
    <row r="4" spans="1:25" ht="12.75">
      <c r="A4" s="41" t="s">
        <v>108</v>
      </c>
      <c r="B4" s="10" t="s">
        <v>14</v>
      </c>
      <c r="C4" s="10" t="s">
        <v>106</v>
      </c>
      <c r="D4" s="13" t="s">
        <v>107</v>
      </c>
      <c r="E4" s="36">
        <v>424</v>
      </c>
      <c r="F4" s="1">
        <v>9</v>
      </c>
      <c r="G4" s="1">
        <v>0</v>
      </c>
      <c r="H4" s="2">
        <v>372.38</v>
      </c>
      <c r="I4" s="2">
        <v>60.62</v>
      </c>
      <c r="J4" s="15">
        <v>433</v>
      </c>
      <c r="K4" s="88">
        <v>366</v>
      </c>
      <c r="L4" s="79">
        <v>58</v>
      </c>
      <c r="M4" s="90">
        <v>424</v>
      </c>
      <c r="N4" s="97">
        <v>352</v>
      </c>
      <c r="O4" s="41">
        <v>9</v>
      </c>
      <c r="P4" s="41">
        <v>5</v>
      </c>
      <c r="Q4" s="80">
        <v>313.66200000000003</v>
      </c>
      <c r="R4" s="80">
        <f aca="true" t="shared" si="0" ref="R4:R40">S4-Q4</f>
        <v>52.337999999999965</v>
      </c>
      <c r="S4" s="90">
        <v>366</v>
      </c>
      <c r="Y4" s="75"/>
    </row>
    <row r="5" spans="1:25" ht="12.75">
      <c r="A5" s="41" t="s">
        <v>112</v>
      </c>
      <c r="B5" s="10" t="s">
        <v>14</v>
      </c>
      <c r="C5" s="10" t="s">
        <v>110</v>
      </c>
      <c r="D5" s="13" t="s">
        <v>111</v>
      </c>
      <c r="E5" s="36">
        <v>313</v>
      </c>
      <c r="F5" s="1">
        <v>12</v>
      </c>
      <c r="G5" s="1">
        <v>0</v>
      </c>
      <c r="H5" s="2">
        <v>273</v>
      </c>
      <c r="I5" s="2">
        <v>52</v>
      </c>
      <c r="J5" s="15">
        <v>325</v>
      </c>
      <c r="K5" s="88">
        <v>278.4</v>
      </c>
      <c r="L5" s="79">
        <v>46.6</v>
      </c>
      <c r="M5" s="90">
        <v>325</v>
      </c>
      <c r="N5" s="97">
        <v>316</v>
      </c>
      <c r="O5" s="41">
        <v>6</v>
      </c>
      <c r="P5" s="41">
        <v>3</v>
      </c>
      <c r="Q5" s="80">
        <v>278.4</v>
      </c>
      <c r="R5" s="80">
        <f t="shared" si="0"/>
        <v>46.60000000000002</v>
      </c>
      <c r="S5" s="90">
        <v>325</v>
      </c>
      <c r="Y5" s="75"/>
    </row>
    <row r="6" spans="1:25" ht="12.75">
      <c r="A6" s="41" t="s">
        <v>168</v>
      </c>
      <c r="B6" s="10" t="s">
        <v>14</v>
      </c>
      <c r="C6" s="10" t="s">
        <v>166</v>
      </c>
      <c r="D6" s="13" t="s">
        <v>167</v>
      </c>
      <c r="E6" s="36">
        <v>452</v>
      </c>
      <c r="F6" s="1">
        <v>11</v>
      </c>
      <c r="G6" s="1">
        <v>1</v>
      </c>
      <c r="H6" s="2">
        <v>397.648</v>
      </c>
      <c r="I6" s="2">
        <v>66.35199999999999</v>
      </c>
      <c r="J6" s="15">
        <v>464</v>
      </c>
      <c r="K6" s="88">
        <v>412.49800000000005</v>
      </c>
      <c r="L6" s="79">
        <v>53.50199999999999</v>
      </c>
      <c r="M6" s="90">
        <v>466</v>
      </c>
      <c r="N6" s="97">
        <v>378</v>
      </c>
      <c r="O6" s="41">
        <v>9</v>
      </c>
      <c r="P6" s="41">
        <v>6</v>
      </c>
      <c r="Q6" s="80">
        <v>345.84</v>
      </c>
      <c r="R6" s="80">
        <f t="shared" si="0"/>
        <v>47.160000000000025</v>
      </c>
      <c r="S6" s="90">
        <v>393</v>
      </c>
      <c r="Y6" s="75"/>
    </row>
    <row r="7" spans="1:25" ht="12.75">
      <c r="A7" s="41" t="s">
        <v>172</v>
      </c>
      <c r="B7" s="10" t="s">
        <v>14</v>
      </c>
      <c r="C7" s="10" t="s">
        <v>170</v>
      </c>
      <c r="D7" s="13" t="s">
        <v>171</v>
      </c>
      <c r="E7" s="36">
        <v>812</v>
      </c>
      <c r="F7" s="1">
        <v>2</v>
      </c>
      <c r="G7" s="1">
        <v>1</v>
      </c>
      <c r="H7" s="2">
        <v>717.2</v>
      </c>
      <c r="I7" s="2">
        <v>97.8</v>
      </c>
      <c r="J7" s="15">
        <v>815</v>
      </c>
      <c r="K7" s="88">
        <v>667.9</v>
      </c>
      <c r="L7" s="79">
        <v>112.6</v>
      </c>
      <c r="M7" s="90">
        <v>780.5</v>
      </c>
      <c r="N7" s="97">
        <v>626</v>
      </c>
      <c r="O7" s="41">
        <v>1</v>
      </c>
      <c r="P7" s="41">
        <v>6</v>
      </c>
      <c r="Q7" s="80">
        <v>544.38</v>
      </c>
      <c r="R7" s="80">
        <f t="shared" si="0"/>
        <v>88.62</v>
      </c>
      <c r="S7" s="90">
        <v>633</v>
      </c>
      <c r="Y7" s="75"/>
    </row>
    <row r="8" spans="1:25" ht="12.75">
      <c r="A8" s="41" t="s">
        <v>54</v>
      </c>
      <c r="B8" s="10" t="s">
        <v>14</v>
      </c>
      <c r="C8" s="10" t="s">
        <v>52</v>
      </c>
      <c r="D8" s="13" t="s">
        <v>53</v>
      </c>
      <c r="E8" s="36">
        <v>317</v>
      </c>
      <c r="F8" s="1">
        <v>6</v>
      </c>
      <c r="G8" s="1">
        <v>0</v>
      </c>
      <c r="H8" s="2">
        <v>275.2</v>
      </c>
      <c r="I8" s="2">
        <v>44.8</v>
      </c>
      <c r="J8" s="15">
        <v>320</v>
      </c>
      <c r="K8" s="88">
        <v>283</v>
      </c>
      <c r="L8" s="79">
        <v>37</v>
      </c>
      <c r="M8" s="90">
        <v>320</v>
      </c>
      <c r="N8" s="97">
        <v>217</v>
      </c>
      <c r="O8" s="41">
        <v>6</v>
      </c>
      <c r="P8" s="41">
        <v>0</v>
      </c>
      <c r="Q8" s="80">
        <v>195.125</v>
      </c>
      <c r="R8" s="80">
        <f t="shared" si="0"/>
        <v>27.875</v>
      </c>
      <c r="S8" s="90">
        <v>223</v>
      </c>
      <c r="Y8" s="75"/>
    </row>
    <row r="9" spans="1:25" ht="12.75">
      <c r="A9" s="41" t="s">
        <v>15</v>
      </c>
      <c r="B9" s="10" t="s">
        <v>16</v>
      </c>
      <c r="C9" s="10" t="s">
        <v>17</v>
      </c>
      <c r="D9" s="13" t="s">
        <v>10</v>
      </c>
      <c r="E9" s="36">
        <v>1572</v>
      </c>
      <c r="F9" s="1">
        <v>11</v>
      </c>
      <c r="G9" s="1">
        <v>14</v>
      </c>
      <c r="H9" s="2">
        <v>1397.071552660152</v>
      </c>
      <c r="I9" s="2">
        <v>199.928447339848</v>
      </c>
      <c r="J9" s="15">
        <v>1597</v>
      </c>
      <c r="K9" s="88">
        <v>1392.401552660152</v>
      </c>
      <c r="L9" s="79">
        <v>189.59844733984798</v>
      </c>
      <c r="M9" s="90">
        <v>1582</v>
      </c>
      <c r="N9" s="97">
        <v>1263</v>
      </c>
      <c r="O9" s="41">
        <v>2</v>
      </c>
      <c r="P9" s="41">
        <v>21</v>
      </c>
      <c r="Q9" s="80">
        <v>1144.54</v>
      </c>
      <c r="R9" s="80">
        <f t="shared" si="0"/>
        <v>141.46000000000004</v>
      </c>
      <c r="S9" s="90">
        <v>1286</v>
      </c>
      <c r="Y9" s="75"/>
    </row>
    <row r="10" spans="1:25" ht="12.75">
      <c r="A10" s="41" t="s">
        <v>13</v>
      </c>
      <c r="B10" s="10" t="s">
        <v>14</v>
      </c>
      <c r="C10" s="10" t="s">
        <v>12</v>
      </c>
      <c r="D10" s="13" t="s">
        <v>10</v>
      </c>
      <c r="E10" s="36">
        <v>395.5</v>
      </c>
      <c r="F10" s="1">
        <v>9</v>
      </c>
      <c r="G10" s="1">
        <v>0</v>
      </c>
      <c r="H10" s="2">
        <v>344.208</v>
      </c>
      <c r="I10" s="2">
        <v>59.791999999999994</v>
      </c>
      <c r="J10" s="15">
        <v>404</v>
      </c>
      <c r="K10" s="88">
        <v>364.398</v>
      </c>
      <c r="L10" s="79">
        <v>45.102</v>
      </c>
      <c r="M10" s="90">
        <v>409.5</v>
      </c>
      <c r="N10" s="97">
        <v>425</v>
      </c>
      <c r="O10" s="41">
        <v>9</v>
      </c>
      <c r="P10" s="41">
        <v>0</v>
      </c>
      <c r="Q10" s="80">
        <v>377.58</v>
      </c>
      <c r="R10" s="80">
        <f t="shared" si="0"/>
        <v>56.420000000000016</v>
      </c>
      <c r="S10" s="90">
        <v>434</v>
      </c>
      <c r="Y10" s="75"/>
    </row>
    <row r="11" spans="1:25" ht="12.75">
      <c r="A11" s="41" t="s">
        <v>20</v>
      </c>
      <c r="B11" s="10" t="s">
        <v>16</v>
      </c>
      <c r="C11" s="10" t="s">
        <v>21</v>
      </c>
      <c r="D11" s="13" t="s">
        <v>22</v>
      </c>
      <c r="E11" s="36">
        <v>1189.5</v>
      </c>
      <c r="F11" s="1">
        <v>9</v>
      </c>
      <c r="G11" s="1">
        <v>0</v>
      </c>
      <c r="H11" s="2">
        <v>1019.498</v>
      </c>
      <c r="I11" s="2">
        <v>178.50199999999998</v>
      </c>
      <c r="J11" s="15">
        <v>1198</v>
      </c>
      <c r="K11" s="88">
        <v>1030.3980000000001</v>
      </c>
      <c r="L11" s="79">
        <v>172.10199999999998</v>
      </c>
      <c r="M11" s="90">
        <v>1202.5</v>
      </c>
      <c r="N11" s="97">
        <v>1194</v>
      </c>
      <c r="O11" s="41">
        <v>2</v>
      </c>
      <c r="P11" s="41">
        <v>12</v>
      </c>
      <c r="Q11" s="80">
        <v>1029.216</v>
      </c>
      <c r="R11" s="80">
        <f t="shared" si="0"/>
        <v>178.7840000000001</v>
      </c>
      <c r="S11" s="90">
        <v>1208</v>
      </c>
      <c r="Y11" s="75"/>
    </row>
    <row r="12" spans="1:25" ht="12.75">
      <c r="A12" s="41" t="s">
        <v>116</v>
      </c>
      <c r="B12" s="10" t="s">
        <v>16</v>
      </c>
      <c r="C12" s="10" t="s">
        <v>117</v>
      </c>
      <c r="D12" s="13" t="s">
        <v>115</v>
      </c>
      <c r="E12" s="36">
        <v>1029.5</v>
      </c>
      <c r="F12" s="1">
        <v>15</v>
      </c>
      <c r="G12" s="1">
        <v>1</v>
      </c>
      <c r="H12" s="2">
        <v>912.703</v>
      </c>
      <c r="I12" s="2">
        <v>132.297</v>
      </c>
      <c r="J12" s="15">
        <v>1045</v>
      </c>
      <c r="K12" s="88">
        <v>920.5029999999999</v>
      </c>
      <c r="L12" s="79">
        <v>129.99699999999999</v>
      </c>
      <c r="M12" s="90">
        <v>1050.5</v>
      </c>
      <c r="N12" s="97">
        <v>1040</v>
      </c>
      <c r="O12" s="41">
        <v>7</v>
      </c>
      <c r="P12" s="41">
        <v>9</v>
      </c>
      <c r="Q12" s="80">
        <v>918.72</v>
      </c>
      <c r="R12" s="80">
        <f t="shared" si="0"/>
        <v>137.27999999999997</v>
      </c>
      <c r="S12" s="90">
        <v>1056</v>
      </c>
      <c r="Y12" s="75"/>
    </row>
    <row r="13" spans="1:25" ht="12.75">
      <c r="A13" s="41" t="s">
        <v>26</v>
      </c>
      <c r="B13" s="10" t="s">
        <v>14</v>
      </c>
      <c r="C13" s="10" t="s">
        <v>24</v>
      </c>
      <c r="D13" s="13" t="s">
        <v>25</v>
      </c>
      <c r="E13" s="36">
        <v>1005</v>
      </c>
      <c r="F13" s="1">
        <v>0</v>
      </c>
      <c r="G13" s="1">
        <v>160</v>
      </c>
      <c r="H13" s="2">
        <v>1008.89</v>
      </c>
      <c r="I13" s="2">
        <v>156.11</v>
      </c>
      <c r="J13" s="15">
        <v>1165</v>
      </c>
      <c r="K13" s="88">
        <v>1018.5</v>
      </c>
      <c r="L13" s="79">
        <v>158.5</v>
      </c>
      <c r="M13" s="90">
        <v>1177</v>
      </c>
      <c r="N13" s="97">
        <v>969</v>
      </c>
      <c r="O13" s="41">
        <v>0</v>
      </c>
      <c r="P13" s="41">
        <v>172</v>
      </c>
      <c r="Q13" s="80">
        <v>981.26</v>
      </c>
      <c r="R13" s="80">
        <f t="shared" si="0"/>
        <v>159.74</v>
      </c>
      <c r="S13" s="90">
        <v>1141</v>
      </c>
      <c r="Y13" s="75"/>
    </row>
    <row r="14" spans="1:25" ht="12.75">
      <c r="A14" s="41" t="s">
        <v>58</v>
      </c>
      <c r="B14" s="10" t="s">
        <v>14</v>
      </c>
      <c r="C14" s="10" t="s">
        <v>56</v>
      </c>
      <c r="D14" s="13" t="s">
        <v>57</v>
      </c>
      <c r="E14" s="36">
        <v>1703.5</v>
      </c>
      <c r="F14" s="1">
        <v>9</v>
      </c>
      <c r="G14" s="1">
        <v>0</v>
      </c>
      <c r="H14" s="2">
        <v>1369.6</v>
      </c>
      <c r="I14" s="2">
        <v>342.4</v>
      </c>
      <c r="J14" s="15">
        <v>1712</v>
      </c>
      <c r="K14" s="88">
        <v>1463.9</v>
      </c>
      <c r="L14" s="79">
        <v>263.1</v>
      </c>
      <c r="M14" s="90">
        <v>1727</v>
      </c>
      <c r="N14" s="97">
        <v>1715</v>
      </c>
      <c r="O14" s="41">
        <v>9</v>
      </c>
      <c r="P14" s="41">
        <v>0</v>
      </c>
      <c r="Q14" s="80">
        <v>1461.3570353213665</v>
      </c>
      <c r="R14" s="80">
        <f t="shared" si="0"/>
        <v>262.64296467863346</v>
      </c>
      <c r="S14" s="90">
        <v>1724</v>
      </c>
      <c r="Y14" s="75"/>
    </row>
    <row r="15" spans="1:185" ht="12.75">
      <c r="A15" s="42" t="s">
        <v>531</v>
      </c>
      <c r="B15" s="1" t="s">
        <v>14</v>
      </c>
      <c r="C15" s="1" t="s">
        <v>60</v>
      </c>
      <c r="D15" s="15" t="s">
        <v>57</v>
      </c>
      <c r="E15" s="36">
        <v>191</v>
      </c>
      <c r="F15" s="1">
        <v>0</v>
      </c>
      <c r="G15" s="1">
        <v>0</v>
      </c>
      <c r="H15" s="2">
        <v>168.08</v>
      </c>
      <c r="I15" s="2">
        <v>22.92</v>
      </c>
      <c r="J15" s="15">
        <v>191</v>
      </c>
      <c r="K15" s="56">
        <v>168.08</v>
      </c>
      <c r="L15" s="44">
        <v>22.92</v>
      </c>
      <c r="M15" s="91">
        <v>191</v>
      </c>
      <c r="N15" s="57">
        <v>256</v>
      </c>
      <c r="O15" s="42">
        <v>0</v>
      </c>
      <c r="P15" s="42">
        <v>0</v>
      </c>
      <c r="Q15" s="81">
        <v>218.88</v>
      </c>
      <c r="R15" s="80">
        <f t="shared" si="0"/>
        <v>37.120000000000005</v>
      </c>
      <c r="S15" s="91">
        <v>256</v>
      </c>
      <c r="U15"/>
      <c r="V15"/>
      <c r="W15" s="72"/>
      <c r="X15" s="72"/>
      <c r="Y15" s="76"/>
      <c r="Z15"/>
      <c r="AA15"/>
      <c r="AB15"/>
      <c r="AC15"/>
      <c r="AD15" s="72"/>
      <c r="AE15" s="72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</row>
    <row r="16" spans="1:25" ht="12.75">
      <c r="A16" s="41" t="s">
        <v>121</v>
      </c>
      <c r="B16" s="10" t="s">
        <v>14</v>
      </c>
      <c r="C16" s="10" t="s">
        <v>119</v>
      </c>
      <c r="D16" s="13" t="s">
        <v>120</v>
      </c>
      <c r="E16" s="36">
        <v>1257.5</v>
      </c>
      <c r="F16" s="1">
        <v>10</v>
      </c>
      <c r="G16" s="1">
        <v>2</v>
      </c>
      <c r="H16" s="2">
        <v>1129.41</v>
      </c>
      <c r="I16" s="2">
        <v>139.59</v>
      </c>
      <c r="J16" s="15">
        <v>1269</v>
      </c>
      <c r="K16" s="88">
        <v>1125</v>
      </c>
      <c r="L16" s="79">
        <v>122.5</v>
      </c>
      <c r="M16" s="90">
        <v>1247.5</v>
      </c>
      <c r="N16" s="97">
        <v>1182</v>
      </c>
      <c r="O16" s="41">
        <v>10</v>
      </c>
      <c r="P16" s="41">
        <v>9</v>
      </c>
      <c r="Q16" s="80">
        <v>1080.9</v>
      </c>
      <c r="R16" s="80">
        <f t="shared" si="0"/>
        <v>120.09999999999991</v>
      </c>
      <c r="S16" s="90">
        <v>1201</v>
      </c>
      <c r="Y16" s="75"/>
    </row>
    <row r="17" spans="1:25" ht="12.75">
      <c r="A17" s="41" t="s">
        <v>32</v>
      </c>
      <c r="B17" s="10" t="s">
        <v>14</v>
      </c>
      <c r="C17" s="10" t="s">
        <v>30</v>
      </c>
      <c r="D17" s="13" t="s">
        <v>31</v>
      </c>
      <c r="E17" s="36">
        <v>424.5</v>
      </c>
      <c r="F17" s="1">
        <v>12</v>
      </c>
      <c r="G17" s="1">
        <v>0</v>
      </c>
      <c r="H17" s="2">
        <v>366.24</v>
      </c>
      <c r="I17" s="2">
        <v>69.76</v>
      </c>
      <c r="J17" s="15">
        <v>436</v>
      </c>
      <c r="K17" s="88">
        <v>376</v>
      </c>
      <c r="L17" s="79">
        <v>60</v>
      </c>
      <c r="M17" s="90">
        <v>436</v>
      </c>
      <c r="N17" s="97">
        <v>465</v>
      </c>
      <c r="O17" s="41">
        <v>9</v>
      </c>
      <c r="P17" s="41">
        <v>3</v>
      </c>
      <c r="Q17" s="80">
        <v>411.35779816513764</v>
      </c>
      <c r="R17" s="80">
        <f t="shared" si="0"/>
        <v>65.64220183486236</v>
      </c>
      <c r="S17" s="90">
        <v>477</v>
      </c>
      <c r="Y17" s="75"/>
    </row>
    <row r="18" spans="1:25" ht="12.75">
      <c r="A18" s="41" t="s">
        <v>42</v>
      </c>
      <c r="B18" s="10" t="s">
        <v>16</v>
      </c>
      <c r="C18" s="10" t="s">
        <v>43</v>
      </c>
      <c r="D18" s="13" t="s">
        <v>35</v>
      </c>
      <c r="E18" s="36">
        <v>1113.25</v>
      </c>
      <c r="F18" s="1">
        <v>9</v>
      </c>
      <c r="G18" s="1">
        <v>1</v>
      </c>
      <c r="H18" s="2">
        <v>965.78</v>
      </c>
      <c r="I18" s="2">
        <v>157.22</v>
      </c>
      <c r="J18" s="15">
        <v>1123</v>
      </c>
      <c r="K18" s="88">
        <v>996.8</v>
      </c>
      <c r="L18" s="79">
        <v>130.2</v>
      </c>
      <c r="M18" s="90">
        <v>1127</v>
      </c>
      <c r="N18" s="97">
        <v>980</v>
      </c>
      <c r="O18" s="41">
        <v>1</v>
      </c>
      <c r="P18" s="41">
        <v>9</v>
      </c>
      <c r="Q18" s="80">
        <v>875.6273291925465</v>
      </c>
      <c r="R18" s="80">
        <f t="shared" si="0"/>
        <v>114.37267080745346</v>
      </c>
      <c r="S18" s="90">
        <v>990</v>
      </c>
      <c r="Y18" s="75"/>
    </row>
    <row r="19" spans="1:25" ht="12.75">
      <c r="A19" s="41" t="s">
        <v>40</v>
      </c>
      <c r="B19" s="10" t="s">
        <v>16</v>
      </c>
      <c r="C19" s="10" t="s">
        <v>39</v>
      </c>
      <c r="D19" s="13" t="s">
        <v>41</v>
      </c>
      <c r="E19" s="36">
        <v>1292.5</v>
      </c>
      <c r="F19" s="1">
        <v>7</v>
      </c>
      <c r="G19" s="1">
        <v>0</v>
      </c>
      <c r="H19" s="2">
        <v>1078.8227169895497</v>
      </c>
      <c r="I19" s="2">
        <v>220.17728301045034</v>
      </c>
      <c r="J19" s="15">
        <v>1299</v>
      </c>
      <c r="K19" s="88">
        <v>959.5027169895498</v>
      </c>
      <c r="L19" s="79">
        <v>153.99728301045033</v>
      </c>
      <c r="M19" s="90">
        <v>1113.5</v>
      </c>
      <c r="N19" s="97">
        <v>1061</v>
      </c>
      <c r="O19" s="41">
        <v>1</v>
      </c>
      <c r="P19" s="41">
        <v>9</v>
      </c>
      <c r="Q19" s="80">
        <v>922.8804758830784</v>
      </c>
      <c r="R19" s="80">
        <f t="shared" si="0"/>
        <v>148.11952411692164</v>
      </c>
      <c r="S19" s="90">
        <v>1071</v>
      </c>
      <c r="Y19" s="75"/>
    </row>
    <row r="20" spans="1:25" ht="12.75">
      <c r="A20" s="41" t="s">
        <v>134</v>
      </c>
      <c r="B20" s="10" t="s">
        <v>14</v>
      </c>
      <c r="C20" s="10" t="s">
        <v>133</v>
      </c>
      <c r="D20" s="13" t="s">
        <v>130</v>
      </c>
      <c r="E20" s="36">
        <v>747.5</v>
      </c>
      <c r="F20" s="1">
        <v>6</v>
      </c>
      <c r="G20" s="1">
        <v>1</v>
      </c>
      <c r="H20" s="2">
        <v>665.782</v>
      </c>
      <c r="I20" s="2">
        <v>88.218</v>
      </c>
      <c r="J20" s="15">
        <v>754</v>
      </c>
      <c r="K20" s="88">
        <v>662.5020000000001</v>
      </c>
      <c r="L20" s="79">
        <v>77.998</v>
      </c>
      <c r="M20" s="90">
        <v>740.5</v>
      </c>
      <c r="N20" s="97">
        <v>748</v>
      </c>
      <c r="O20" s="41">
        <v>6</v>
      </c>
      <c r="P20" s="41">
        <v>2</v>
      </c>
      <c r="Q20" s="80">
        <v>665.28</v>
      </c>
      <c r="R20" s="80">
        <f t="shared" si="0"/>
        <v>90.72000000000003</v>
      </c>
      <c r="S20" s="90">
        <v>756</v>
      </c>
      <c r="Y20" s="75"/>
    </row>
    <row r="21" spans="1:25" ht="12.75">
      <c r="A21" s="41" t="s">
        <v>128</v>
      </c>
      <c r="B21" s="10" t="s">
        <v>16</v>
      </c>
      <c r="C21" s="10" t="s">
        <v>129</v>
      </c>
      <c r="D21" s="13" t="s">
        <v>130</v>
      </c>
      <c r="E21" s="36">
        <v>1773.25</v>
      </c>
      <c r="F21" s="1">
        <v>6</v>
      </c>
      <c r="G21" s="1">
        <v>0</v>
      </c>
      <c r="H21" s="2">
        <v>1512.15</v>
      </c>
      <c r="I21" s="2">
        <v>266.85</v>
      </c>
      <c r="J21" s="15">
        <v>1779</v>
      </c>
      <c r="K21" s="88">
        <v>1513.75</v>
      </c>
      <c r="L21" s="79">
        <v>252.25</v>
      </c>
      <c r="M21" s="90">
        <v>1766</v>
      </c>
      <c r="N21" s="97">
        <v>1489</v>
      </c>
      <c r="O21" s="41">
        <v>2</v>
      </c>
      <c r="P21" s="41">
        <v>12</v>
      </c>
      <c r="Q21" s="80">
        <v>1292.58</v>
      </c>
      <c r="R21" s="80">
        <f t="shared" si="0"/>
        <v>210.42000000000007</v>
      </c>
      <c r="S21" s="90">
        <v>1503</v>
      </c>
      <c r="Y21" s="75"/>
    </row>
    <row r="22" spans="1:25" ht="12.75">
      <c r="A22" s="41" t="s">
        <v>47</v>
      </c>
      <c r="B22" s="10" t="s">
        <v>14</v>
      </c>
      <c r="C22" s="10" t="s">
        <v>45</v>
      </c>
      <c r="D22" s="13" t="s">
        <v>46</v>
      </c>
      <c r="E22" s="36">
        <v>156</v>
      </c>
      <c r="F22" s="1">
        <v>0</v>
      </c>
      <c r="G22" s="1">
        <v>0</v>
      </c>
      <c r="H22" s="2">
        <v>134.16</v>
      </c>
      <c r="I22" s="2">
        <v>21.84</v>
      </c>
      <c r="J22" s="15">
        <v>156</v>
      </c>
      <c r="K22" s="88">
        <v>145</v>
      </c>
      <c r="L22" s="79">
        <v>11</v>
      </c>
      <c r="M22" s="90">
        <v>156</v>
      </c>
      <c r="N22" s="97">
        <v>79</v>
      </c>
      <c r="O22" s="41">
        <v>0</v>
      </c>
      <c r="P22" s="41">
        <v>0</v>
      </c>
      <c r="Q22" s="80">
        <v>73.42948717948718</v>
      </c>
      <c r="R22" s="80">
        <f t="shared" si="0"/>
        <v>5.570512820512818</v>
      </c>
      <c r="S22" s="90">
        <v>79</v>
      </c>
      <c r="Y22" s="75"/>
    </row>
    <row r="23" spans="1:25" ht="12.75">
      <c r="A23" s="41" t="s">
        <v>138</v>
      </c>
      <c r="B23" s="10" t="s">
        <v>14</v>
      </c>
      <c r="C23" s="10" t="s">
        <v>136</v>
      </c>
      <c r="D23" s="13" t="s">
        <v>137</v>
      </c>
      <c r="E23" s="36">
        <v>378.5</v>
      </c>
      <c r="F23" s="1">
        <v>0</v>
      </c>
      <c r="G23" s="1">
        <v>0</v>
      </c>
      <c r="H23" s="2">
        <v>323.946</v>
      </c>
      <c r="I23" s="2">
        <v>54.053999999999995</v>
      </c>
      <c r="J23" s="15">
        <v>378</v>
      </c>
      <c r="K23" s="88">
        <v>300.99600000000004</v>
      </c>
      <c r="L23" s="79">
        <v>54.504</v>
      </c>
      <c r="M23" s="90">
        <v>355.5</v>
      </c>
      <c r="N23" s="97">
        <v>348</v>
      </c>
      <c r="O23" s="41">
        <v>0</v>
      </c>
      <c r="P23" s="41">
        <v>0</v>
      </c>
      <c r="Q23" s="80">
        <v>292.32</v>
      </c>
      <c r="R23" s="80">
        <f t="shared" si="0"/>
        <v>55.68000000000001</v>
      </c>
      <c r="S23" s="90">
        <v>348</v>
      </c>
      <c r="Y23" s="75"/>
    </row>
    <row r="24" spans="1:25" ht="12.75">
      <c r="A24" s="41" t="s">
        <v>185</v>
      </c>
      <c r="B24" s="10" t="s">
        <v>14</v>
      </c>
      <c r="C24" s="10" t="s">
        <v>184</v>
      </c>
      <c r="D24" s="13" t="s">
        <v>181</v>
      </c>
      <c r="E24" s="36">
        <v>1069</v>
      </c>
      <c r="F24" s="1">
        <v>2</v>
      </c>
      <c r="G24" s="1">
        <v>1</v>
      </c>
      <c r="H24" s="2">
        <v>926.0469483568075</v>
      </c>
      <c r="I24" s="2">
        <v>145.95305164319248</v>
      </c>
      <c r="J24" s="15">
        <v>1072</v>
      </c>
      <c r="K24" s="88">
        <v>931.4969483568076</v>
      </c>
      <c r="L24" s="79">
        <v>147.5030516431925</v>
      </c>
      <c r="M24" s="90">
        <v>1079</v>
      </c>
      <c r="N24" s="97">
        <v>952</v>
      </c>
      <c r="O24" s="41">
        <v>1</v>
      </c>
      <c r="P24" s="41">
        <v>9</v>
      </c>
      <c r="Q24" s="80">
        <v>827.32</v>
      </c>
      <c r="R24" s="80">
        <f t="shared" si="0"/>
        <v>134.67999999999995</v>
      </c>
      <c r="S24" s="90">
        <v>962</v>
      </c>
      <c r="Y24" s="75"/>
    </row>
    <row r="25" spans="1:25" ht="12.75">
      <c r="A25" s="41" t="s">
        <v>182</v>
      </c>
      <c r="B25" s="10" t="s">
        <v>14</v>
      </c>
      <c r="C25" s="10" t="s">
        <v>180</v>
      </c>
      <c r="D25" s="13" t="s">
        <v>181</v>
      </c>
      <c r="E25" s="36">
        <v>1268.5</v>
      </c>
      <c r="F25" s="1">
        <v>7</v>
      </c>
      <c r="G25" s="1">
        <v>0</v>
      </c>
      <c r="H25" s="2">
        <v>1086.3</v>
      </c>
      <c r="I25" s="2">
        <v>188.7</v>
      </c>
      <c r="J25" s="15">
        <v>1275</v>
      </c>
      <c r="K25" s="88">
        <v>1018</v>
      </c>
      <c r="L25" s="79">
        <v>176.5</v>
      </c>
      <c r="M25" s="90">
        <v>1194.5</v>
      </c>
      <c r="N25" s="97">
        <v>1040</v>
      </c>
      <c r="O25" s="41">
        <v>7</v>
      </c>
      <c r="P25" s="41">
        <v>40</v>
      </c>
      <c r="Q25" s="80">
        <v>923.95</v>
      </c>
      <c r="R25" s="80">
        <f t="shared" si="0"/>
        <v>163.04999999999995</v>
      </c>
      <c r="S25" s="90">
        <v>1087</v>
      </c>
      <c r="Y25" s="75"/>
    </row>
    <row r="26" spans="1:25" ht="12.75">
      <c r="A26" s="41" t="s">
        <v>142</v>
      </c>
      <c r="B26" s="10" t="s">
        <v>14</v>
      </c>
      <c r="C26" s="10" t="s">
        <v>140</v>
      </c>
      <c r="D26" s="13" t="s">
        <v>141</v>
      </c>
      <c r="E26" s="36">
        <v>164.5</v>
      </c>
      <c r="F26" s="1">
        <v>0</v>
      </c>
      <c r="G26" s="1">
        <v>0</v>
      </c>
      <c r="H26" s="2">
        <v>135.3984</v>
      </c>
      <c r="I26" s="2">
        <v>28.6016</v>
      </c>
      <c r="J26" s="15">
        <v>164</v>
      </c>
      <c r="K26" s="88">
        <v>137.9984</v>
      </c>
      <c r="L26" s="79">
        <v>30.0016</v>
      </c>
      <c r="M26" s="90">
        <v>168</v>
      </c>
      <c r="N26" s="97">
        <v>124</v>
      </c>
      <c r="O26" s="41">
        <v>0</v>
      </c>
      <c r="P26" s="41">
        <v>0</v>
      </c>
      <c r="Q26" s="80">
        <v>101.8559619047619</v>
      </c>
      <c r="R26" s="80">
        <f t="shared" si="0"/>
        <v>22.144038095238102</v>
      </c>
      <c r="S26" s="90">
        <v>124</v>
      </c>
      <c r="Y26" s="75"/>
    </row>
    <row r="27" spans="1:25" ht="12.75">
      <c r="A27" s="41" t="s">
        <v>189</v>
      </c>
      <c r="B27" s="10" t="s">
        <v>14</v>
      </c>
      <c r="C27" s="10" t="s">
        <v>187</v>
      </c>
      <c r="D27" s="13" t="s">
        <v>188</v>
      </c>
      <c r="E27" s="36">
        <v>713</v>
      </c>
      <c r="F27" s="1">
        <v>0</v>
      </c>
      <c r="G27" s="1">
        <v>0</v>
      </c>
      <c r="H27" s="2">
        <v>629.7851458885941</v>
      </c>
      <c r="I27" s="2">
        <v>83.21485411140584</v>
      </c>
      <c r="J27" s="15">
        <v>713</v>
      </c>
      <c r="K27" s="88">
        <v>620.4951458885942</v>
      </c>
      <c r="L27" s="79">
        <v>61.00485411140584</v>
      </c>
      <c r="M27" s="90">
        <v>681.5</v>
      </c>
      <c r="N27" s="97">
        <v>615</v>
      </c>
      <c r="O27" s="41">
        <v>0</v>
      </c>
      <c r="P27" s="41">
        <v>6</v>
      </c>
      <c r="Q27" s="80">
        <v>558.9</v>
      </c>
      <c r="R27" s="80">
        <f t="shared" si="0"/>
        <v>62.10000000000002</v>
      </c>
      <c r="S27" s="90">
        <v>621</v>
      </c>
      <c r="Y27" s="75"/>
    </row>
    <row r="28" spans="1:25" ht="12.75">
      <c r="A28" s="41" t="s">
        <v>70</v>
      </c>
      <c r="B28" s="10" t="s">
        <v>14</v>
      </c>
      <c r="C28" s="10" t="s">
        <v>68</v>
      </c>
      <c r="D28" s="13" t="s">
        <v>69</v>
      </c>
      <c r="E28" s="36">
        <v>633</v>
      </c>
      <c r="F28" s="1">
        <v>0</v>
      </c>
      <c r="G28" s="1">
        <v>0</v>
      </c>
      <c r="H28" s="2">
        <v>501.32182835820896</v>
      </c>
      <c r="I28" s="2">
        <v>131.67817164179104</v>
      </c>
      <c r="J28" s="15">
        <v>633</v>
      </c>
      <c r="K28" s="88">
        <v>522.501828358209</v>
      </c>
      <c r="L28" s="79">
        <v>116.49817164179103</v>
      </c>
      <c r="M28" s="90">
        <v>639</v>
      </c>
      <c r="N28" s="97">
        <v>583</v>
      </c>
      <c r="O28" s="41">
        <v>0</v>
      </c>
      <c r="P28" s="41">
        <v>0</v>
      </c>
      <c r="Q28" s="80">
        <v>476.7113707869105</v>
      </c>
      <c r="R28" s="80">
        <f t="shared" si="0"/>
        <v>106.28862921308951</v>
      </c>
      <c r="S28" s="90">
        <v>583</v>
      </c>
      <c r="Y28" s="75"/>
    </row>
    <row r="29" spans="1:25" ht="12.75">
      <c r="A29" s="41" t="s">
        <v>74</v>
      </c>
      <c r="B29" s="10" t="s">
        <v>14</v>
      </c>
      <c r="C29" s="10" t="s">
        <v>72</v>
      </c>
      <c r="D29" s="13" t="s">
        <v>73</v>
      </c>
      <c r="E29" s="36">
        <v>153</v>
      </c>
      <c r="F29" s="1">
        <v>0</v>
      </c>
      <c r="G29" s="1">
        <v>0</v>
      </c>
      <c r="H29" s="2">
        <v>126.99</v>
      </c>
      <c r="I29" s="2">
        <v>26.01</v>
      </c>
      <c r="J29" s="15">
        <v>153</v>
      </c>
      <c r="K29" s="88">
        <v>136</v>
      </c>
      <c r="L29" s="79">
        <v>17</v>
      </c>
      <c r="M29" s="90">
        <v>153</v>
      </c>
      <c r="N29" s="97">
        <v>132</v>
      </c>
      <c r="O29" s="41">
        <v>0</v>
      </c>
      <c r="P29" s="41">
        <v>0</v>
      </c>
      <c r="Q29" s="80">
        <v>117.33333333333333</v>
      </c>
      <c r="R29" s="80">
        <f t="shared" si="0"/>
        <v>14.666666666666671</v>
      </c>
      <c r="S29" s="90">
        <v>132</v>
      </c>
      <c r="Y29" s="75"/>
    </row>
    <row r="30" spans="1:25" ht="12.75">
      <c r="A30" s="41" t="s">
        <v>75</v>
      </c>
      <c r="B30" s="10" t="s">
        <v>16</v>
      </c>
      <c r="C30" s="10" t="s">
        <v>76</v>
      </c>
      <c r="D30" s="13" t="s">
        <v>77</v>
      </c>
      <c r="E30" s="36">
        <v>895.75</v>
      </c>
      <c r="F30" s="1">
        <v>5</v>
      </c>
      <c r="G30" s="1">
        <v>0</v>
      </c>
      <c r="H30" s="2">
        <v>765</v>
      </c>
      <c r="I30" s="2">
        <v>135</v>
      </c>
      <c r="J30" s="15">
        <v>900</v>
      </c>
      <c r="K30" s="88">
        <v>777.4</v>
      </c>
      <c r="L30" s="79">
        <v>124.6</v>
      </c>
      <c r="M30" s="90">
        <v>902</v>
      </c>
      <c r="N30" s="97">
        <v>907</v>
      </c>
      <c r="O30" s="41">
        <v>1</v>
      </c>
      <c r="P30" s="41">
        <v>9</v>
      </c>
      <c r="Q30" s="80">
        <v>785.869</v>
      </c>
      <c r="R30" s="80">
        <f t="shared" si="0"/>
        <v>131.13099999999997</v>
      </c>
      <c r="S30" s="90">
        <v>917</v>
      </c>
      <c r="Y30" s="75"/>
    </row>
    <row r="31" spans="1:25" ht="12.75">
      <c r="A31" s="41" t="s">
        <v>146</v>
      </c>
      <c r="B31" s="10" t="s">
        <v>14</v>
      </c>
      <c r="C31" s="10" t="s">
        <v>144</v>
      </c>
      <c r="D31" s="13" t="s">
        <v>145</v>
      </c>
      <c r="E31" s="36">
        <v>342.5</v>
      </c>
      <c r="F31" s="1">
        <v>11</v>
      </c>
      <c r="G31" s="1">
        <v>2</v>
      </c>
      <c r="H31" s="2">
        <v>303.525</v>
      </c>
      <c r="I31" s="2">
        <v>51.47</v>
      </c>
      <c r="J31" s="15">
        <v>355</v>
      </c>
      <c r="K31" s="88">
        <v>316.005</v>
      </c>
      <c r="L31" s="79">
        <v>40.995</v>
      </c>
      <c r="M31" s="90">
        <v>357</v>
      </c>
      <c r="N31" s="97">
        <v>315</v>
      </c>
      <c r="O31" s="41">
        <v>6</v>
      </c>
      <c r="P31" s="41">
        <v>5</v>
      </c>
      <c r="Q31" s="80">
        <v>285.25</v>
      </c>
      <c r="R31" s="80">
        <f t="shared" si="0"/>
        <v>40.75</v>
      </c>
      <c r="S31" s="90">
        <v>326</v>
      </c>
      <c r="Y31" s="75"/>
    </row>
    <row r="32" spans="1:25" ht="12.75">
      <c r="A32" s="41" t="s">
        <v>150</v>
      </c>
      <c r="B32" s="10" t="s">
        <v>14</v>
      </c>
      <c r="C32" s="10" t="s">
        <v>148</v>
      </c>
      <c r="D32" s="13" t="s">
        <v>149</v>
      </c>
      <c r="E32" s="36">
        <v>1706</v>
      </c>
      <c r="F32" s="1">
        <v>0</v>
      </c>
      <c r="G32" s="1">
        <v>0</v>
      </c>
      <c r="H32" s="2">
        <v>1484.22</v>
      </c>
      <c r="I32" s="2">
        <v>221.78</v>
      </c>
      <c r="J32" s="15">
        <v>1706</v>
      </c>
      <c r="K32" s="88">
        <v>1478.8</v>
      </c>
      <c r="L32" s="79">
        <v>215.7</v>
      </c>
      <c r="M32" s="90">
        <v>1694.5</v>
      </c>
      <c r="N32" s="97">
        <v>1490</v>
      </c>
      <c r="O32" s="41">
        <v>2</v>
      </c>
      <c r="P32" s="41">
        <v>12</v>
      </c>
      <c r="Q32" s="80">
        <v>1312.5495426379464</v>
      </c>
      <c r="R32" s="80">
        <f t="shared" si="0"/>
        <v>191.4504573620536</v>
      </c>
      <c r="S32" s="90">
        <v>1504</v>
      </c>
      <c r="Y32" s="75"/>
    </row>
    <row r="33" spans="1:25" ht="12.75">
      <c r="A33" s="41" t="s">
        <v>88</v>
      </c>
      <c r="B33" s="10" t="s">
        <v>14</v>
      </c>
      <c r="C33" s="10" t="s">
        <v>86</v>
      </c>
      <c r="D33" s="13" t="s">
        <v>87</v>
      </c>
      <c r="E33" s="36">
        <v>316</v>
      </c>
      <c r="F33" s="1">
        <v>6</v>
      </c>
      <c r="G33" s="1">
        <v>0</v>
      </c>
      <c r="H33" s="2">
        <v>276.92</v>
      </c>
      <c r="I33" s="2">
        <v>45.08</v>
      </c>
      <c r="J33" s="15">
        <v>322</v>
      </c>
      <c r="K33" s="88">
        <v>285</v>
      </c>
      <c r="L33" s="79">
        <v>42</v>
      </c>
      <c r="M33" s="90">
        <v>327</v>
      </c>
      <c r="N33" s="97">
        <v>319</v>
      </c>
      <c r="O33" s="41">
        <v>6</v>
      </c>
      <c r="P33" s="41">
        <v>3</v>
      </c>
      <c r="Q33" s="80">
        <v>282.08</v>
      </c>
      <c r="R33" s="80">
        <f t="shared" si="0"/>
        <v>45.920000000000016</v>
      </c>
      <c r="S33" s="90">
        <v>328</v>
      </c>
      <c r="Y33" s="75"/>
    </row>
    <row r="34" spans="1:25" ht="12.75">
      <c r="A34" s="41" t="s">
        <v>151</v>
      </c>
      <c r="B34" s="10" t="s">
        <v>16</v>
      </c>
      <c r="C34" s="10" t="s">
        <v>152</v>
      </c>
      <c r="D34" s="13" t="s">
        <v>153</v>
      </c>
      <c r="E34" s="36">
        <v>1258.5</v>
      </c>
      <c r="F34" s="1">
        <v>7</v>
      </c>
      <c r="G34" s="1">
        <v>11</v>
      </c>
      <c r="H34" s="2">
        <v>1122.88</v>
      </c>
      <c r="I34" s="2">
        <v>153.12</v>
      </c>
      <c r="J34" s="15">
        <v>1276</v>
      </c>
      <c r="K34" s="88">
        <v>1145</v>
      </c>
      <c r="L34" s="79">
        <v>162</v>
      </c>
      <c r="M34" s="90">
        <v>1307</v>
      </c>
      <c r="N34" s="97">
        <v>1245</v>
      </c>
      <c r="O34" s="41">
        <v>2</v>
      </c>
      <c r="P34" s="41">
        <v>24</v>
      </c>
      <c r="Q34" s="80">
        <v>1105.77</v>
      </c>
      <c r="R34" s="80">
        <f t="shared" si="0"/>
        <v>165.23000000000002</v>
      </c>
      <c r="S34" s="90">
        <v>1271</v>
      </c>
      <c r="Y34" s="75"/>
    </row>
    <row r="35" spans="1:25" ht="12.75">
      <c r="A35" s="41"/>
      <c r="B35" s="10" t="s">
        <v>8</v>
      </c>
      <c r="C35" s="10" t="s">
        <v>536</v>
      </c>
      <c r="D35" s="13" t="s">
        <v>91</v>
      </c>
      <c r="E35" s="36">
        <v>99</v>
      </c>
      <c r="F35" s="1">
        <v>0</v>
      </c>
      <c r="G35" s="1">
        <v>0</v>
      </c>
      <c r="H35" s="2">
        <v>87.12</v>
      </c>
      <c r="I35" s="2">
        <v>11.88</v>
      </c>
      <c r="J35" s="15">
        <v>99</v>
      </c>
      <c r="K35" s="88">
        <v>89.12</v>
      </c>
      <c r="L35" s="79">
        <v>9.88</v>
      </c>
      <c r="M35" s="90">
        <v>99</v>
      </c>
      <c r="N35" s="97">
        <v>150</v>
      </c>
      <c r="O35" s="41">
        <v>0</v>
      </c>
      <c r="P35" s="41">
        <v>0</v>
      </c>
      <c r="Q35" s="80">
        <v>130.5</v>
      </c>
      <c r="R35" s="80">
        <f t="shared" si="0"/>
        <v>19.5</v>
      </c>
      <c r="S35" s="90">
        <v>150</v>
      </c>
      <c r="Y35" s="75"/>
    </row>
    <row r="36" spans="1:25" ht="12.75">
      <c r="A36" s="41" t="s">
        <v>92</v>
      </c>
      <c r="B36" s="10" t="s">
        <v>16</v>
      </c>
      <c r="C36" s="10" t="s">
        <v>93</v>
      </c>
      <c r="D36" s="13" t="s">
        <v>94</v>
      </c>
      <c r="E36" s="36">
        <v>1602</v>
      </c>
      <c r="F36" s="1">
        <v>9</v>
      </c>
      <c r="G36" s="1">
        <v>0</v>
      </c>
      <c r="H36" s="2">
        <v>1424.9295</v>
      </c>
      <c r="I36" s="2">
        <v>186.0705</v>
      </c>
      <c r="J36" s="15">
        <v>1611</v>
      </c>
      <c r="K36" s="88">
        <v>1406.9995</v>
      </c>
      <c r="L36" s="79">
        <v>172.00050000000002</v>
      </c>
      <c r="M36" s="90">
        <v>1579</v>
      </c>
      <c r="N36" s="97">
        <v>1287</v>
      </c>
      <c r="O36" s="41">
        <v>2</v>
      </c>
      <c r="P36" s="41">
        <v>12</v>
      </c>
      <c r="Q36" s="80">
        <v>1170.9</v>
      </c>
      <c r="R36" s="80">
        <f t="shared" si="0"/>
        <v>130.0999999999999</v>
      </c>
      <c r="S36" s="90">
        <v>1301</v>
      </c>
      <c r="Y36" s="75"/>
    </row>
    <row r="37" spans="1:25" ht="12.75">
      <c r="A37" s="41" t="s">
        <v>100</v>
      </c>
      <c r="B37" s="10" t="s">
        <v>14</v>
      </c>
      <c r="C37" s="10" t="s">
        <v>99</v>
      </c>
      <c r="D37" s="13" t="s">
        <v>97</v>
      </c>
      <c r="E37" s="36">
        <v>627</v>
      </c>
      <c r="F37" s="1">
        <v>12</v>
      </c>
      <c r="G37" s="1">
        <v>4</v>
      </c>
      <c r="H37" s="2">
        <v>502.49620637329286</v>
      </c>
      <c r="I37" s="2">
        <v>140.50379362670714</v>
      </c>
      <c r="J37" s="15">
        <v>643</v>
      </c>
      <c r="K37" s="88">
        <v>517.9962063732928</v>
      </c>
      <c r="L37" s="79">
        <v>125.00379362670714</v>
      </c>
      <c r="M37" s="90">
        <v>643</v>
      </c>
      <c r="N37" s="97">
        <v>658</v>
      </c>
      <c r="O37" s="41">
        <v>9</v>
      </c>
      <c r="P37" s="41">
        <v>6</v>
      </c>
      <c r="Q37" s="80">
        <v>538.4</v>
      </c>
      <c r="R37" s="80">
        <f t="shared" si="0"/>
        <v>134.60000000000002</v>
      </c>
      <c r="S37" s="90">
        <v>673</v>
      </c>
      <c r="Y37" s="75"/>
    </row>
    <row r="38" spans="1:25" ht="12.75">
      <c r="A38" s="41" t="s">
        <v>104</v>
      </c>
      <c r="B38" s="10" t="s">
        <v>14</v>
      </c>
      <c r="C38" s="10" t="s">
        <v>102</v>
      </c>
      <c r="D38" s="13" t="s">
        <v>103</v>
      </c>
      <c r="E38" s="36">
        <v>1346.5</v>
      </c>
      <c r="F38" s="1">
        <v>11</v>
      </c>
      <c r="G38" s="1">
        <v>3</v>
      </c>
      <c r="H38" s="2">
        <v>1192.72</v>
      </c>
      <c r="I38" s="2">
        <v>167.28</v>
      </c>
      <c r="J38" s="15">
        <v>1360</v>
      </c>
      <c r="K38" s="88">
        <v>1208.8</v>
      </c>
      <c r="L38" s="79">
        <v>151.2</v>
      </c>
      <c r="M38" s="90">
        <v>1360</v>
      </c>
      <c r="N38" s="97">
        <v>1289</v>
      </c>
      <c r="O38" s="41">
        <v>8</v>
      </c>
      <c r="P38" s="41">
        <v>11</v>
      </c>
      <c r="Q38" s="80">
        <v>1162.5811764705882</v>
      </c>
      <c r="R38" s="80">
        <f t="shared" si="0"/>
        <v>145.41882352941184</v>
      </c>
      <c r="S38" s="90">
        <v>1308</v>
      </c>
      <c r="Y38" s="75"/>
    </row>
    <row r="39" spans="1:25" ht="12.75">
      <c r="A39" s="41" t="s">
        <v>190</v>
      </c>
      <c r="B39" s="10" t="s">
        <v>16</v>
      </c>
      <c r="C39" s="10" t="s">
        <v>191</v>
      </c>
      <c r="D39" s="10" t="s">
        <v>192</v>
      </c>
      <c r="E39" s="36">
        <v>712.5</v>
      </c>
      <c r="F39" s="1">
        <v>3</v>
      </c>
      <c r="G39" s="1">
        <v>0</v>
      </c>
      <c r="H39" s="2">
        <v>627.77</v>
      </c>
      <c r="I39" s="2">
        <v>87.23</v>
      </c>
      <c r="J39" s="15">
        <v>715</v>
      </c>
      <c r="K39" s="88">
        <v>626</v>
      </c>
      <c r="L39" s="79">
        <v>54.5</v>
      </c>
      <c r="M39" s="90">
        <v>680.5</v>
      </c>
      <c r="N39" s="97">
        <v>638</v>
      </c>
      <c r="O39" s="41">
        <v>0</v>
      </c>
      <c r="P39" s="41">
        <v>6</v>
      </c>
      <c r="Q39" s="80">
        <v>573.16</v>
      </c>
      <c r="R39" s="80">
        <f t="shared" si="0"/>
        <v>70.84000000000003</v>
      </c>
      <c r="S39" s="90">
        <v>644</v>
      </c>
      <c r="Y39" s="75"/>
    </row>
    <row r="40" spans="1:25" ht="13.5" thickBot="1">
      <c r="A40" s="100" t="s">
        <v>160</v>
      </c>
      <c r="B40" s="101" t="s">
        <v>14</v>
      </c>
      <c r="C40" s="101" t="s">
        <v>158</v>
      </c>
      <c r="D40" s="102" t="s">
        <v>159</v>
      </c>
      <c r="E40" s="64">
        <v>617.5</v>
      </c>
      <c r="F40" s="62">
        <v>9</v>
      </c>
      <c r="G40" s="62">
        <v>0</v>
      </c>
      <c r="H40" s="63">
        <v>550.88</v>
      </c>
      <c r="I40" s="63">
        <v>75.12</v>
      </c>
      <c r="J40" s="68">
        <v>626</v>
      </c>
      <c r="K40" s="103">
        <v>528.3</v>
      </c>
      <c r="L40" s="104">
        <v>66.7</v>
      </c>
      <c r="M40" s="105">
        <v>595</v>
      </c>
      <c r="N40" s="106">
        <v>569</v>
      </c>
      <c r="O40" s="100">
        <v>6</v>
      </c>
      <c r="P40" s="100">
        <v>3</v>
      </c>
      <c r="Q40" s="107">
        <v>508.64</v>
      </c>
      <c r="R40" s="107">
        <f t="shared" si="0"/>
        <v>69.36000000000001</v>
      </c>
      <c r="S40" s="105">
        <v>578</v>
      </c>
      <c r="Y40" s="75"/>
    </row>
    <row r="41" spans="1:31" s="11" customFormat="1" ht="13.5" thickBot="1">
      <c r="A41" s="198" t="s">
        <v>530</v>
      </c>
      <c r="B41" s="199"/>
      <c r="C41" s="199"/>
      <c r="D41" s="199"/>
      <c r="E41" s="117">
        <f aca="true" t="shared" si="1" ref="E41:J41">SUM(E3:E40)</f>
        <v>30951.25</v>
      </c>
      <c r="F41" s="117">
        <f t="shared" si="1"/>
        <v>229</v>
      </c>
      <c r="G41" s="117">
        <f t="shared" si="1"/>
        <v>202</v>
      </c>
      <c r="H41" s="117">
        <f t="shared" si="1"/>
        <v>26953.992298626603</v>
      </c>
      <c r="I41" s="117">
        <f t="shared" si="1"/>
        <v>4416.002701373393</v>
      </c>
      <c r="J41" s="117">
        <f t="shared" si="1"/>
        <v>31370</v>
      </c>
      <c r="K41" s="117">
        <f aca="true" t="shared" si="2" ref="K41:S41">SUM(K3:K40)</f>
        <v>26985.842298626605</v>
      </c>
      <c r="L41" s="117">
        <f t="shared" si="2"/>
        <v>3927.6577013733936</v>
      </c>
      <c r="M41" s="117">
        <f t="shared" si="2"/>
        <v>30913.5</v>
      </c>
      <c r="N41" s="117">
        <f t="shared" si="2"/>
        <v>28283</v>
      </c>
      <c r="O41" s="117">
        <f t="shared" si="2"/>
        <v>139</v>
      </c>
      <c r="P41" s="117">
        <f t="shared" si="2"/>
        <v>430</v>
      </c>
      <c r="Q41" s="118">
        <f t="shared" si="2"/>
        <v>25062.075510875155</v>
      </c>
      <c r="R41" s="118">
        <f t="shared" si="2"/>
        <v>3789.924489124843</v>
      </c>
      <c r="S41" s="119">
        <f t="shared" si="2"/>
        <v>28852</v>
      </c>
      <c r="W41" s="73"/>
      <c r="X41" s="73"/>
      <c r="Y41" s="73"/>
      <c r="AD41" s="73"/>
      <c r="AE41" s="73"/>
    </row>
    <row r="42" spans="1:31" s="3" customFormat="1" ht="12.75">
      <c r="A42" s="108" t="s">
        <v>198</v>
      </c>
      <c r="B42" s="109" t="s">
        <v>14</v>
      </c>
      <c r="C42" s="109" t="s">
        <v>196</v>
      </c>
      <c r="D42" s="110" t="s">
        <v>197</v>
      </c>
      <c r="E42" s="111">
        <v>1002.5</v>
      </c>
      <c r="F42" s="109">
        <v>1</v>
      </c>
      <c r="G42" s="109">
        <v>5</v>
      </c>
      <c r="H42" s="112">
        <v>856.8</v>
      </c>
      <c r="I42" s="112">
        <v>151.2</v>
      </c>
      <c r="J42" s="110">
        <v>1008</v>
      </c>
      <c r="K42" s="113">
        <v>1722.8</v>
      </c>
      <c r="L42" s="112">
        <v>198.2</v>
      </c>
      <c r="M42" s="114">
        <v>1921</v>
      </c>
      <c r="N42" s="111">
        <v>1582</v>
      </c>
      <c r="O42" s="109">
        <v>11</v>
      </c>
      <c r="P42" s="109">
        <v>30</v>
      </c>
      <c r="Q42" s="115">
        <v>1460</v>
      </c>
      <c r="R42" s="115">
        <f>S42-Q42</f>
        <v>163</v>
      </c>
      <c r="S42" s="116">
        <v>1623</v>
      </c>
      <c r="W42" s="74"/>
      <c r="X42" s="74"/>
      <c r="Y42" s="74"/>
      <c r="AD42" s="74"/>
      <c r="AE42" s="74"/>
    </row>
    <row r="43" spans="1:31" s="3" customFormat="1" ht="12.75">
      <c r="A43" s="43" t="s">
        <v>201</v>
      </c>
      <c r="B43" s="4" t="s">
        <v>16</v>
      </c>
      <c r="C43" s="4" t="s">
        <v>202</v>
      </c>
      <c r="D43" s="14" t="s">
        <v>197</v>
      </c>
      <c r="E43" s="67">
        <v>1888.5</v>
      </c>
      <c r="F43" s="4">
        <v>18</v>
      </c>
      <c r="G43" s="4">
        <v>0</v>
      </c>
      <c r="H43" s="5">
        <v>1677.28</v>
      </c>
      <c r="I43" s="5">
        <v>228.72</v>
      </c>
      <c r="J43" s="14">
        <v>1906</v>
      </c>
      <c r="K43" s="92">
        <v>865</v>
      </c>
      <c r="L43" s="5">
        <v>156</v>
      </c>
      <c r="M43" s="93">
        <v>1021</v>
      </c>
      <c r="N43" s="67">
        <v>907</v>
      </c>
      <c r="O43" s="4">
        <v>1</v>
      </c>
      <c r="P43" s="4">
        <v>21</v>
      </c>
      <c r="Q43" s="82">
        <v>787</v>
      </c>
      <c r="R43" s="82">
        <f aca="true" t="shared" si="3" ref="R43:R88">S43-Q43</f>
        <v>142</v>
      </c>
      <c r="S43" s="98">
        <v>929</v>
      </c>
      <c r="W43" s="74"/>
      <c r="X43" s="74"/>
      <c r="Y43" s="74"/>
      <c r="AD43" s="74"/>
      <c r="AE43" s="74"/>
    </row>
    <row r="44" spans="1:31" s="3" customFormat="1" ht="12.75">
      <c r="A44" s="43" t="s">
        <v>250</v>
      </c>
      <c r="B44" s="4" t="s">
        <v>14</v>
      </c>
      <c r="C44" s="4" t="s">
        <v>248</v>
      </c>
      <c r="D44" s="14" t="s">
        <v>249</v>
      </c>
      <c r="E44" s="67">
        <v>0</v>
      </c>
      <c r="F44" s="4">
        <v>0</v>
      </c>
      <c r="G44" s="4">
        <v>0</v>
      </c>
      <c r="H44" s="5">
        <v>0</v>
      </c>
      <c r="I44" s="5">
        <v>0</v>
      </c>
      <c r="J44" s="14">
        <v>0</v>
      </c>
      <c r="K44" s="92">
        <v>639</v>
      </c>
      <c r="L44" s="5">
        <v>134</v>
      </c>
      <c r="M44" s="93">
        <v>773</v>
      </c>
      <c r="N44" s="67">
        <v>729</v>
      </c>
      <c r="O44" s="4">
        <v>0</v>
      </c>
      <c r="P44" s="4">
        <v>33</v>
      </c>
      <c r="Q44" s="82">
        <v>627</v>
      </c>
      <c r="R44" s="82">
        <f t="shared" si="3"/>
        <v>135</v>
      </c>
      <c r="S44" s="98">
        <v>762</v>
      </c>
      <c r="W44" s="74"/>
      <c r="X44" s="74"/>
      <c r="Y44" s="74"/>
      <c r="AD44" s="74"/>
      <c r="AE44" s="74"/>
    </row>
    <row r="45" spans="1:31" s="3" customFormat="1" ht="12.75">
      <c r="A45" s="43" t="s">
        <v>251</v>
      </c>
      <c r="B45" s="4" t="s">
        <v>16</v>
      </c>
      <c r="C45" s="4" t="s">
        <v>252</v>
      </c>
      <c r="D45" s="14" t="s">
        <v>249</v>
      </c>
      <c r="E45" s="67">
        <v>742</v>
      </c>
      <c r="F45" s="4">
        <v>4</v>
      </c>
      <c r="G45" s="4">
        <v>0</v>
      </c>
      <c r="H45" s="5">
        <v>626.64</v>
      </c>
      <c r="I45" s="5">
        <v>119.36</v>
      </c>
      <c r="J45" s="14">
        <v>746</v>
      </c>
      <c r="K45" s="92">
        <v>0</v>
      </c>
      <c r="L45" s="5">
        <v>0</v>
      </c>
      <c r="M45" s="93">
        <v>0</v>
      </c>
      <c r="N45" s="67">
        <v>0</v>
      </c>
      <c r="O45" s="4">
        <v>0</v>
      </c>
      <c r="P45" s="4">
        <v>0</v>
      </c>
      <c r="Q45" s="82">
        <v>0</v>
      </c>
      <c r="R45" s="82">
        <f t="shared" si="3"/>
        <v>0</v>
      </c>
      <c r="S45" s="98">
        <v>0</v>
      </c>
      <c r="W45" s="74"/>
      <c r="X45" s="74"/>
      <c r="Y45" s="74"/>
      <c r="AD45" s="74"/>
      <c r="AE45" s="74"/>
    </row>
    <row r="46" spans="1:31" s="3" customFormat="1" ht="12.75">
      <c r="A46" s="43" t="s">
        <v>290</v>
      </c>
      <c r="B46" s="4" t="s">
        <v>14</v>
      </c>
      <c r="C46" s="4" t="s">
        <v>288</v>
      </c>
      <c r="D46" s="14" t="s">
        <v>289</v>
      </c>
      <c r="E46" s="67">
        <v>1372</v>
      </c>
      <c r="F46" s="4">
        <v>2</v>
      </c>
      <c r="G46" s="4">
        <v>61</v>
      </c>
      <c r="H46" s="5">
        <v>1191.05</v>
      </c>
      <c r="I46" s="5">
        <v>243.95</v>
      </c>
      <c r="J46" s="14">
        <v>1435</v>
      </c>
      <c r="K46" s="92">
        <v>1176</v>
      </c>
      <c r="L46" s="5">
        <v>225.5</v>
      </c>
      <c r="M46" s="93">
        <v>1401.5</v>
      </c>
      <c r="N46" s="67">
        <v>1214</v>
      </c>
      <c r="O46" s="4">
        <v>2</v>
      </c>
      <c r="P46" s="4">
        <v>76</v>
      </c>
      <c r="Q46" s="82">
        <v>1084</v>
      </c>
      <c r="R46" s="82">
        <f t="shared" si="3"/>
        <v>208</v>
      </c>
      <c r="S46" s="98">
        <v>1292</v>
      </c>
      <c r="W46" s="74"/>
      <c r="X46" s="74"/>
      <c r="Y46" s="74"/>
      <c r="AD46" s="74"/>
      <c r="AE46" s="74"/>
    </row>
    <row r="47" spans="1:31" s="3" customFormat="1" ht="12.75">
      <c r="A47" s="43" t="s">
        <v>291</v>
      </c>
      <c r="B47" s="4" t="s">
        <v>16</v>
      </c>
      <c r="C47" s="4" t="s">
        <v>292</v>
      </c>
      <c r="D47" s="14" t="s">
        <v>293</v>
      </c>
      <c r="E47" s="67">
        <v>1078</v>
      </c>
      <c r="F47" s="4">
        <v>4</v>
      </c>
      <c r="G47" s="4">
        <v>0</v>
      </c>
      <c r="H47" s="5">
        <v>984.62</v>
      </c>
      <c r="I47" s="5">
        <v>97.38</v>
      </c>
      <c r="J47" s="14">
        <v>1082</v>
      </c>
      <c r="K47" s="92">
        <v>964.4</v>
      </c>
      <c r="L47" s="5">
        <v>83.1</v>
      </c>
      <c r="M47" s="93">
        <v>1047.5</v>
      </c>
      <c r="N47" s="67">
        <v>801</v>
      </c>
      <c r="O47" s="4">
        <v>0</v>
      </c>
      <c r="P47" s="4">
        <v>6</v>
      </c>
      <c r="Q47" s="82">
        <v>742</v>
      </c>
      <c r="R47" s="82">
        <f t="shared" si="3"/>
        <v>65</v>
      </c>
      <c r="S47" s="98">
        <v>807</v>
      </c>
      <c r="W47" s="74"/>
      <c r="X47" s="74"/>
      <c r="Y47" s="74"/>
      <c r="AD47" s="74"/>
      <c r="AE47" s="74"/>
    </row>
    <row r="48" spans="1:31" s="3" customFormat="1" ht="12.75">
      <c r="A48" s="43" t="s">
        <v>296</v>
      </c>
      <c r="B48" s="4" t="s">
        <v>14</v>
      </c>
      <c r="C48" s="4" t="s">
        <v>295</v>
      </c>
      <c r="D48" s="14" t="s">
        <v>293</v>
      </c>
      <c r="E48" s="67">
        <v>1410</v>
      </c>
      <c r="F48" s="4">
        <v>8</v>
      </c>
      <c r="G48" s="4">
        <v>0</v>
      </c>
      <c r="H48" s="5">
        <v>1297.47</v>
      </c>
      <c r="I48" s="5">
        <v>120.53</v>
      </c>
      <c r="J48" s="14">
        <v>1418</v>
      </c>
      <c r="K48" s="92">
        <v>1312</v>
      </c>
      <c r="L48" s="5">
        <v>106</v>
      </c>
      <c r="M48" s="93">
        <v>1418</v>
      </c>
      <c r="N48" s="67">
        <v>1290</v>
      </c>
      <c r="O48" s="4">
        <v>1</v>
      </c>
      <c r="P48" s="4">
        <v>9</v>
      </c>
      <c r="Q48" s="82">
        <v>1196</v>
      </c>
      <c r="R48" s="82">
        <f t="shared" si="3"/>
        <v>104</v>
      </c>
      <c r="S48" s="98">
        <v>1300</v>
      </c>
      <c r="W48" s="74"/>
      <c r="X48" s="74"/>
      <c r="Y48" s="74"/>
      <c r="AD48" s="74"/>
      <c r="AE48" s="74"/>
    </row>
    <row r="49" spans="1:31" s="3" customFormat="1" ht="12.75">
      <c r="A49" s="43" t="s">
        <v>338</v>
      </c>
      <c r="B49" s="4" t="s">
        <v>14</v>
      </c>
      <c r="C49" s="4" t="s">
        <v>336</v>
      </c>
      <c r="D49" s="14" t="s">
        <v>337</v>
      </c>
      <c r="E49" s="67">
        <v>751</v>
      </c>
      <c r="F49" s="4">
        <v>7</v>
      </c>
      <c r="G49" s="4">
        <v>1</v>
      </c>
      <c r="H49" s="5">
        <v>633.765</v>
      </c>
      <c r="I49" s="5">
        <v>125.235</v>
      </c>
      <c r="J49" s="14">
        <v>759</v>
      </c>
      <c r="K49" s="92">
        <v>887.4</v>
      </c>
      <c r="L49" s="5">
        <v>123.6</v>
      </c>
      <c r="M49" s="93">
        <v>1011</v>
      </c>
      <c r="N49" s="67">
        <v>890</v>
      </c>
      <c r="O49" s="4">
        <v>10</v>
      </c>
      <c r="P49" s="4">
        <v>15</v>
      </c>
      <c r="Q49" s="82">
        <v>796</v>
      </c>
      <c r="R49" s="82">
        <f t="shared" si="3"/>
        <v>119</v>
      </c>
      <c r="S49" s="98">
        <v>915</v>
      </c>
      <c r="W49" s="74"/>
      <c r="X49" s="74"/>
      <c r="Y49" s="74"/>
      <c r="AD49" s="74"/>
      <c r="AE49" s="74"/>
    </row>
    <row r="50" spans="1:31" s="3" customFormat="1" ht="12.75">
      <c r="A50" s="43" t="s">
        <v>339</v>
      </c>
      <c r="B50" s="4" t="s">
        <v>16</v>
      </c>
      <c r="C50" s="4" t="s">
        <v>340</v>
      </c>
      <c r="D50" s="14" t="s">
        <v>337</v>
      </c>
      <c r="E50" s="67">
        <v>992.5</v>
      </c>
      <c r="F50" s="4">
        <v>13</v>
      </c>
      <c r="G50" s="4">
        <v>0</v>
      </c>
      <c r="H50" s="5">
        <v>864.3</v>
      </c>
      <c r="I50" s="5">
        <v>140.7</v>
      </c>
      <c r="J50" s="14">
        <v>1005</v>
      </c>
      <c r="K50" s="92">
        <v>668.995</v>
      </c>
      <c r="L50" s="5">
        <v>90.005</v>
      </c>
      <c r="M50" s="93">
        <v>759</v>
      </c>
      <c r="N50" s="67">
        <v>670</v>
      </c>
      <c r="O50" s="4">
        <v>0</v>
      </c>
      <c r="P50" s="4">
        <v>6</v>
      </c>
      <c r="Q50" s="82">
        <v>588</v>
      </c>
      <c r="R50" s="82">
        <f t="shared" si="3"/>
        <v>88</v>
      </c>
      <c r="S50" s="98">
        <v>676</v>
      </c>
      <c r="W50" s="74"/>
      <c r="X50" s="74"/>
      <c r="Y50" s="74"/>
      <c r="AD50" s="74"/>
      <c r="AE50" s="74"/>
    </row>
    <row r="51" spans="1:31" s="3" customFormat="1" ht="12.75">
      <c r="A51" s="43" t="s">
        <v>347</v>
      </c>
      <c r="B51" s="4" t="s">
        <v>14</v>
      </c>
      <c r="C51" s="4" t="s">
        <v>345</v>
      </c>
      <c r="D51" s="14" t="s">
        <v>346</v>
      </c>
      <c r="E51" s="67">
        <v>1052</v>
      </c>
      <c r="F51" s="4">
        <v>9</v>
      </c>
      <c r="G51" s="4">
        <v>0</v>
      </c>
      <c r="H51" s="5">
        <v>897.606</v>
      </c>
      <c r="I51" s="5">
        <v>163.394</v>
      </c>
      <c r="J51" s="14">
        <v>1061</v>
      </c>
      <c r="K51" s="92">
        <v>898.996</v>
      </c>
      <c r="L51" s="5">
        <v>173.00400000000002</v>
      </c>
      <c r="M51" s="93">
        <v>1072</v>
      </c>
      <c r="N51" s="67">
        <v>1006</v>
      </c>
      <c r="O51" s="4">
        <v>9</v>
      </c>
      <c r="P51" s="4">
        <v>0</v>
      </c>
      <c r="Q51" s="82">
        <v>851</v>
      </c>
      <c r="R51" s="82">
        <f t="shared" si="3"/>
        <v>164</v>
      </c>
      <c r="S51" s="98">
        <v>1015</v>
      </c>
      <c r="W51" s="74"/>
      <c r="X51" s="74"/>
      <c r="Y51" s="74"/>
      <c r="AD51" s="74"/>
      <c r="AE51" s="74"/>
    </row>
    <row r="52" spans="1:31" s="3" customFormat="1" ht="12.75">
      <c r="A52" s="43" t="s">
        <v>257</v>
      </c>
      <c r="B52" s="4" t="s">
        <v>14</v>
      </c>
      <c r="C52" s="4" t="s">
        <v>255</v>
      </c>
      <c r="D52" s="14" t="s">
        <v>256</v>
      </c>
      <c r="E52" s="67">
        <v>1020.5</v>
      </c>
      <c r="F52" s="4">
        <v>1</v>
      </c>
      <c r="G52" s="4">
        <v>2</v>
      </c>
      <c r="H52" s="5">
        <v>885.0996</v>
      </c>
      <c r="I52" s="5">
        <v>137.9004</v>
      </c>
      <c r="J52" s="14">
        <v>1023</v>
      </c>
      <c r="K52" s="92">
        <v>578.9976190476191</v>
      </c>
      <c r="L52" s="5">
        <v>71.00238095238095</v>
      </c>
      <c r="M52" s="93">
        <v>650</v>
      </c>
      <c r="N52" s="67">
        <v>565</v>
      </c>
      <c r="O52" s="4">
        <v>0</v>
      </c>
      <c r="P52" s="4">
        <v>6</v>
      </c>
      <c r="Q52" s="82">
        <v>506</v>
      </c>
      <c r="R52" s="82">
        <f t="shared" si="3"/>
        <v>65</v>
      </c>
      <c r="S52" s="98">
        <v>571</v>
      </c>
      <c r="W52" s="74"/>
      <c r="X52" s="74"/>
      <c r="Y52" s="74"/>
      <c r="AD52" s="74"/>
      <c r="AE52" s="74"/>
    </row>
    <row r="53" spans="1:31" s="3" customFormat="1" ht="12.75">
      <c r="A53" s="43" t="s">
        <v>260</v>
      </c>
      <c r="B53" s="4" t="s">
        <v>14</v>
      </c>
      <c r="C53" s="4" t="s">
        <v>259</v>
      </c>
      <c r="D53" s="14" t="s">
        <v>256</v>
      </c>
      <c r="E53" s="67">
        <v>670</v>
      </c>
      <c r="F53" s="4">
        <v>0</v>
      </c>
      <c r="G53" s="4">
        <v>0</v>
      </c>
      <c r="H53" s="5">
        <v>570.297619047619</v>
      </c>
      <c r="I53" s="5">
        <v>99.70238095238095</v>
      </c>
      <c r="J53" s="14">
        <v>670</v>
      </c>
      <c r="K53" s="92">
        <v>934.8996</v>
      </c>
      <c r="L53" s="5">
        <v>109.1004</v>
      </c>
      <c r="M53" s="93">
        <v>1044</v>
      </c>
      <c r="N53" s="67">
        <v>916</v>
      </c>
      <c r="O53" s="4">
        <v>0</v>
      </c>
      <c r="P53" s="4">
        <v>15</v>
      </c>
      <c r="Q53" s="82">
        <v>828</v>
      </c>
      <c r="R53" s="82">
        <f t="shared" si="3"/>
        <v>103</v>
      </c>
      <c r="S53" s="98">
        <v>931</v>
      </c>
      <c r="W53" s="74"/>
      <c r="X53" s="74"/>
      <c r="Y53" s="74"/>
      <c r="AD53" s="74"/>
      <c r="AE53" s="74"/>
    </row>
    <row r="54" spans="1:31" s="3" customFormat="1" ht="12.75">
      <c r="A54" s="43" t="s">
        <v>209</v>
      </c>
      <c r="B54" s="4" t="s">
        <v>14</v>
      </c>
      <c r="C54" s="4" t="s">
        <v>207</v>
      </c>
      <c r="D54" s="14" t="s">
        <v>208</v>
      </c>
      <c r="E54" s="67">
        <v>739.5</v>
      </c>
      <c r="F54" s="4">
        <v>6</v>
      </c>
      <c r="G54" s="4">
        <v>24</v>
      </c>
      <c r="H54" s="5">
        <v>634.425</v>
      </c>
      <c r="I54" s="5">
        <v>134.575</v>
      </c>
      <c r="J54" s="14">
        <v>769</v>
      </c>
      <c r="K54" s="92">
        <v>634.905</v>
      </c>
      <c r="L54" s="5">
        <v>134.095</v>
      </c>
      <c r="M54" s="93">
        <v>769</v>
      </c>
      <c r="N54" s="67">
        <v>797</v>
      </c>
      <c r="O54" s="4">
        <v>0</v>
      </c>
      <c r="P54" s="4">
        <v>21</v>
      </c>
      <c r="Q54" s="82">
        <v>662</v>
      </c>
      <c r="R54" s="82">
        <f t="shared" si="3"/>
        <v>156</v>
      </c>
      <c r="S54" s="98">
        <v>818</v>
      </c>
      <c r="W54" s="74"/>
      <c r="X54" s="74"/>
      <c r="Y54" s="74"/>
      <c r="AD54" s="74"/>
      <c r="AE54" s="74"/>
    </row>
    <row r="55" spans="1:31" s="3" customFormat="1" ht="12.75">
      <c r="A55" s="43" t="s">
        <v>210</v>
      </c>
      <c r="B55" s="4" t="s">
        <v>16</v>
      </c>
      <c r="C55" s="4" t="s">
        <v>211</v>
      </c>
      <c r="D55" s="14" t="s">
        <v>212</v>
      </c>
      <c r="E55" s="67">
        <v>913.5</v>
      </c>
      <c r="F55" s="4">
        <v>5</v>
      </c>
      <c r="G55" s="4">
        <v>0</v>
      </c>
      <c r="H55" s="5">
        <v>771.12</v>
      </c>
      <c r="I55" s="5">
        <v>146.88</v>
      </c>
      <c r="J55" s="14">
        <v>918</v>
      </c>
      <c r="K55" s="92">
        <v>806</v>
      </c>
      <c r="L55" s="5">
        <v>112</v>
      </c>
      <c r="M55" s="93">
        <v>918</v>
      </c>
      <c r="N55" s="67">
        <v>719</v>
      </c>
      <c r="O55" s="4">
        <v>0</v>
      </c>
      <c r="P55" s="4">
        <v>6</v>
      </c>
      <c r="Q55" s="82">
        <v>636</v>
      </c>
      <c r="R55" s="82">
        <f t="shared" si="3"/>
        <v>89</v>
      </c>
      <c r="S55" s="98">
        <v>725</v>
      </c>
      <c r="W55" s="74"/>
      <c r="X55" s="74"/>
      <c r="Y55" s="74"/>
      <c r="AD55" s="74"/>
      <c r="AE55" s="74"/>
    </row>
    <row r="56" spans="1:31" s="3" customFormat="1" ht="12.75">
      <c r="A56" s="43" t="s">
        <v>350</v>
      </c>
      <c r="B56" s="4" t="s">
        <v>16</v>
      </c>
      <c r="C56" s="4" t="s">
        <v>351</v>
      </c>
      <c r="D56" s="14" t="s">
        <v>349</v>
      </c>
      <c r="E56" s="67">
        <v>703</v>
      </c>
      <c r="F56" s="4">
        <v>7</v>
      </c>
      <c r="G56" s="4">
        <v>2</v>
      </c>
      <c r="H56" s="5">
        <v>624.649756097561</v>
      </c>
      <c r="I56" s="5">
        <v>87.35024390243902</v>
      </c>
      <c r="J56" s="14">
        <v>712</v>
      </c>
      <c r="K56" s="92">
        <v>607.399756097561</v>
      </c>
      <c r="L56" s="5">
        <v>93.10024390243902</v>
      </c>
      <c r="M56" s="93">
        <v>700.5</v>
      </c>
      <c r="N56" s="67">
        <v>813</v>
      </c>
      <c r="O56" s="4">
        <v>1</v>
      </c>
      <c r="P56" s="4">
        <v>9</v>
      </c>
      <c r="Q56" s="82">
        <v>699</v>
      </c>
      <c r="R56" s="82">
        <f t="shared" si="3"/>
        <v>124</v>
      </c>
      <c r="S56" s="98">
        <v>823</v>
      </c>
      <c r="W56" s="74"/>
      <c r="X56" s="74"/>
      <c r="Y56" s="74"/>
      <c r="AD56" s="74"/>
      <c r="AE56" s="74"/>
    </row>
    <row r="57" spans="1:31" s="3" customFormat="1" ht="12.75">
      <c r="A57" s="43" t="s">
        <v>216</v>
      </c>
      <c r="B57" s="4" t="s">
        <v>16</v>
      </c>
      <c r="C57" s="4" t="s">
        <v>217</v>
      </c>
      <c r="D57" s="14" t="s">
        <v>218</v>
      </c>
      <c r="E57" s="67">
        <v>931</v>
      </c>
      <c r="F57" s="4">
        <v>8</v>
      </c>
      <c r="G57" s="4">
        <v>0</v>
      </c>
      <c r="H57" s="5">
        <v>831.015</v>
      </c>
      <c r="I57" s="5">
        <v>107.985</v>
      </c>
      <c r="J57" s="14">
        <v>939</v>
      </c>
      <c r="K57" s="92">
        <v>824.9998550724637</v>
      </c>
      <c r="L57" s="5">
        <v>98.00014492753624</v>
      </c>
      <c r="M57" s="93">
        <v>923</v>
      </c>
      <c r="N57" s="67">
        <v>891</v>
      </c>
      <c r="O57" s="4">
        <v>1</v>
      </c>
      <c r="P57" s="4">
        <v>9</v>
      </c>
      <c r="Q57" s="82">
        <v>797</v>
      </c>
      <c r="R57" s="82">
        <f t="shared" si="3"/>
        <v>104</v>
      </c>
      <c r="S57" s="98">
        <v>901</v>
      </c>
      <c r="W57" s="74"/>
      <c r="X57" s="74"/>
      <c r="Y57" s="74"/>
      <c r="AD57" s="74"/>
      <c r="AE57" s="74"/>
    </row>
    <row r="58" spans="1:31" s="3" customFormat="1" ht="12.75">
      <c r="A58" s="43" t="s">
        <v>219</v>
      </c>
      <c r="B58" s="4" t="s">
        <v>16</v>
      </c>
      <c r="C58" s="4" t="s">
        <v>220</v>
      </c>
      <c r="D58" s="14" t="s">
        <v>218</v>
      </c>
      <c r="E58" s="67">
        <v>873.5</v>
      </c>
      <c r="F58" s="4">
        <v>4</v>
      </c>
      <c r="G58" s="4">
        <v>0</v>
      </c>
      <c r="H58" s="5">
        <v>776.5898550724637</v>
      </c>
      <c r="I58" s="5">
        <v>100.41014492753624</v>
      </c>
      <c r="J58" s="14">
        <v>877</v>
      </c>
      <c r="K58" s="92">
        <v>835.995</v>
      </c>
      <c r="L58" s="5">
        <v>103.005</v>
      </c>
      <c r="M58" s="93">
        <v>939</v>
      </c>
      <c r="N58" s="67">
        <v>885</v>
      </c>
      <c r="O58" s="4">
        <v>0</v>
      </c>
      <c r="P58" s="4">
        <v>6</v>
      </c>
      <c r="Q58" s="82">
        <v>784</v>
      </c>
      <c r="R58" s="82">
        <f t="shared" si="3"/>
        <v>107</v>
      </c>
      <c r="S58" s="98">
        <v>891</v>
      </c>
      <c r="W58" s="74"/>
      <c r="X58" s="74"/>
      <c r="Y58" s="74"/>
      <c r="AD58" s="74"/>
      <c r="AE58" s="74"/>
    </row>
    <row r="59" spans="1:31" s="3" customFormat="1" ht="12.75">
      <c r="A59" s="43" t="s">
        <v>263</v>
      </c>
      <c r="B59" s="4" t="s">
        <v>14</v>
      </c>
      <c r="C59" s="4" t="s">
        <v>96</v>
      </c>
      <c r="D59" s="14" t="s">
        <v>262</v>
      </c>
      <c r="E59" s="67">
        <v>1177.5</v>
      </c>
      <c r="F59" s="4">
        <v>2</v>
      </c>
      <c r="G59" s="4">
        <v>0</v>
      </c>
      <c r="H59" s="5">
        <v>998.613</v>
      </c>
      <c r="I59" s="5">
        <v>180.387</v>
      </c>
      <c r="J59" s="14">
        <v>1179</v>
      </c>
      <c r="K59" s="92">
        <v>1022.3030000000001</v>
      </c>
      <c r="L59" s="5">
        <v>173.697</v>
      </c>
      <c r="M59" s="93">
        <v>1196</v>
      </c>
      <c r="N59" s="67">
        <v>1118</v>
      </c>
      <c r="O59" s="4">
        <v>2</v>
      </c>
      <c r="P59" s="4">
        <v>46</v>
      </c>
      <c r="Q59" s="82">
        <v>991</v>
      </c>
      <c r="R59" s="82">
        <f t="shared" si="3"/>
        <v>175</v>
      </c>
      <c r="S59" s="98">
        <v>1166</v>
      </c>
      <c r="W59" s="74"/>
      <c r="X59" s="74"/>
      <c r="Y59" s="74"/>
      <c r="AD59" s="74"/>
      <c r="AE59" s="74"/>
    </row>
    <row r="60" spans="1:31" s="3" customFormat="1" ht="12.75">
      <c r="A60" s="43" t="s">
        <v>264</v>
      </c>
      <c r="B60" s="4" t="s">
        <v>16</v>
      </c>
      <c r="C60" s="4" t="s">
        <v>265</v>
      </c>
      <c r="D60" s="14" t="s">
        <v>266</v>
      </c>
      <c r="E60" s="67">
        <v>1042.5</v>
      </c>
      <c r="F60" s="4">
        <v>7</v>
      </c>
      <c r="G60" s="4">
        <v>1</v>
      </c>
      <c r="H60" s="5">
        <v>938.7</v>
      </c>
      <c r="I60" s="5">
        <v>111.3</v>
      </c>
      <c r="J60" s="14">
        <v>1050</v>
      </c>
      <c r="K60" s="92">
        <v>985</v>
      </c>
      <c r="L60" s="5">
        <v>67</v>
      </c>
      <c r="M60" s="93">
        <v>1052</v>
      </c>
      <c r="N60" s="67">
        <v>959</v>
      </c>
      <c r="O60" s="4">
        <v>1</v>
      </c>
      <c r="P60" s="4">
        <v>9</v>
      </c>
      <c r="Q60" s="82">
        <v>886</v>
      </c>
      <c r="R60" s="82">
        <f t="shared" si="3"/>
        <v>83</v>
      </c>
      <c r="S60" s="98">
        <v>969</v>
      </c>
      <c r="W60" s="74"/>
      <c r="X60" s="74"/>
      <c r="Y60" s="74"/>
      <c r="AD60" s="74"/>
      <c r="AE60" s="74"/>
    </row>
    <row r="61" spans="1:31" s="3" customFormat="1" ht="12.75">
      <c r="A61" s="43" t="s">
        <v>357</v>
      </c>
      <c r="B61" s="4" t="s">
        <v>14</v>
      </c>
      <c r="C61" s="4" t="s">
        <v>68</v>
      </c>
      <c r="D61" s="14" t="s">
        <v>355</v>
      </c>
      <c r="E61" s="67">
        <v>620</v>
      </c>
      <c r="F61" s="4">
        <v>0</v>
      </c>
      <c r="G61" s="4">
        <v>0</v>
      </c>
      <c r="H61" s="5">
        <v>551.18</v>
      </c>
      <c r="I61" s="5">
        <v>68.82</v>
      </c>
      <c r="J61" s="14">
        <v>620</v>
      </c>
      <c r="K61" s="92">
        <v>565.5</v>
      </c>
      <c r="L61" s="5">
        <v>54.5</v>
      </c>
      <c r="M61" s="93">
        <v>620</v>
      </c>
      <c r="N61" s="67">
        <v>601</v>
      </c>
      <c r="O61" s="4">
        <v>0</v>
      </c>
      <c r="P61" s="4">
        <v>6</v>
      </c>
      <c r="Q61" s="82">
        <v>547</v>
      </c>
      <c r="R61" s="82">
        <f t="shared" si="3"/>
        <v>60</v>
      </c>
      <c r="S61" s="98">
        <v>607</v>
      </c>
      <c r="W61" s="74"/>
      <c r="X61" s="74"/>
      <c r="Y61" s="74"/>
      <c r="AD61" s="74"/>
      <c r="AE61" s="74"/>
    </row>
    <row r="62" spans="1:31" s="3" customFormat="1" ht="12.75">
      <c r="A62" s="43" t="s">
        <v>301</v>
      </c>
      <c r="B62" s="4" t="s">
        <v>14</v>
      </c>
      <c r="C62" s="4" t="s">
        <v>299</v>
      </c>
      <c r="D62" s="14" t="s">
        <v>300</v>
      </c>
      <c r="E62" s="67">
        <v>352.5</v>
      </c>
      <c r="F62" s="4">
        <v>9</v>
      </c>
      <c r="G62" s="4">
        <v>0</v>
      </c>
      <c r="H62" s="5">
        <v>303.24</v>
      </c>
      <c r="I62" s="5">
        <v>57.76</v>
      </c>
      <c r="J62" s="14">
        <v>361</v>
      </c>
      <c r="K62" s="92">
        <v>324</v>
      </c>
      <c r="L62" s="5">
        <v>37</v>
      </c>
      <c r="M62" s="93">
        <v>361</v>
      </c>
      <c r="N62" s="67">
        <v>355</v>
      </c>
      <c r="O62" s="4">
        <v>9</v>
      </c>
      <c r="P62" s="4">
        <v>0</v>
      </c>
      <c r="Q62" s="82">
        <v>323</v>
      </c>
      <c r="R62" s="82">
        <f t="shared" si="3"/>
        <v>41</v>
      </c>
      <c r="S62" s="98">
        <v>364</v>
      </c>
      <c r="W62" s="74"/>
      <c r="X62" s="74"/>
      <c r="Y62" s="74"/>
      <c r="AD62" s="74"/>
      <c r="AE62" s="74"/>
    </row>
    <row r="63" spans="1:31" s="3" customFormat="1" ht="12.75">
      <c r="A63" s="43" t="s">
        <v>358</v>
      </c>
      <c r="B63" s="4" t="s">
        <v>16</v>
      </c>
      <c r="C63" s="4" t="s">
        <v>359</v>
      </c>
      <c r="D63" s="14" t="s">
        <v>360</v>
      </c>
      <c r="E63" s="67">
        <v>1327</v>
      </c>
      <c r="F63" s="4">
        <v>11</v>
      </c>
      <c r="G63" s="4">
        <v>0</v>
      </c>
      <c r="H63" s="5">
        <v>1130.61</v>
      </c>
      <c r="I63" s="5">
        <v>207.39</v>
      </c>
      <c r="J63" s="14">
        <v>1338</v>
      </c>
      <c r="K63" s="92">
        <v>1102</v>
      </c>
      <c r="L63" s="5">
        <v>204</v>
      </c>
      <c r="M63" s="93">
        <v>1306</v>
      </c>
      <c r="N63" s="67">
        <v>1131</v>
      </c>
      <c r="O63" s="4">
        <v>1</v>
      </c>
      <c r="P63" s="4">
        <v>29</v>
      </c>
      <c r="Q63" s="82">
        <v>998</v>
      </c>
      <c r="R63" s="82">
        <f t="shared" si="3"/>
        <v>163</v>
      </c>
      <c r="S63" s="98">
        <v>1161</v>
      </c>
      <c r="W63" s="74"/>
      <c r="X63" s="74"/>
      <c r="Y63" s="74"/>
      <c r="AD63" s="74"/>
      <c r="AE63" s="74"/>
    </row>
    <row r="64" spans="1:31" s="3" customFormat="1" ht="12.75">
      <c r="A64" s="43" t="s">
        <v>367</v>
      </c>
      <c r="B64" s="4" t="s">
        <v>14</v>
      </c>
      <c r="C64" s="4" t="s">
        <v>366</v>
      </c>
      <c r="D64" s="14" t="s">
        <v>364</v>
      </c>
      <c r="E64" s="67">
        <v>6714</v>
      </c>
      <c r="F64" s="4">
        <v>0</v>
      </c>
      <c r="G64" s="4">
        <v>0</v>
      </c>
      <c r="H64" s="5">
        <v>589.6</v>
      </c>
      <c r="I64" s="5">
        <v>80.4</v>
      </c>
      <c r="J64" s="14">
        <v>670</v>
      </c>
      <c r="K64" s="92">
        <v>592</v>
      </c>
      <c r="L64" s="5">
        <v>81</v>
      </c>
      <c r="M64" s="93">
        <v>673</v>
      </c>
      <c r="N64" s="67">
        <v>695</v>
      </c>
      <c r="O64" s="4">
        <v>0</v>
      </c>
      <c r="P64" s="4">
        <v>6</v>
      </c>
      <c r="Q64" s="82">
        <v>609</v>
      </c>
      <c r="R64" s="82">
        <f t="shared" si="3"/>
        <v>92</v>
      </c>
      <c r="S64" s="98">
        <v>701</v>
      </c>
      <c r="W64" s="74"/>
      <c r="X64" s="74"/>
      <c r="Y64" s="74"/>
      <c r="AD64" s="74"/>
      <c r="AE64" s="74"/>
    </row>
    <row r="65" spans="1:31" s="3" customFormat="1" ht="12.75">
      <c r="A65" s="43" t="s">
        <v>305</v>
      </c>
      <c r="B65" s="4" t="s">
        <v>14</v>
      </c>
      <c r="C65" s="4" t="s">
        <v>303</v>
      </c>
      <c r="D65" s="14" t="s">
        <v>304</v>
      </c>
      <c r="E65" s="67">
        <v>737</v>
      </c>
      <c r="F65" s="4">
        <v>1</v>
      </c>
      <c r="G65" s="4">
        <v>2</v>
      </c>
      <c r="H65" s="5">
        <v>658.6</v>
      </c>
      <c r="I65" s="5">
        <v>81.4</v>
      </c>
      <c r="J65" s="14">
        <v>740</v>
      </c>
      <c r="K65" s="92">
        <v>644</v>
      </c>
      <c r="L65" s="5">
        <v>51.75</v>
      </c>
      <c r="M65" s="93">
        <v>695.75</v>
      </c>
      <c r="N65" s="67">
        <v>713</v>
      </c>
      <c r="O65" s="4">
        <v>1</v>
      </c>
      <c r="P65" s="4">
        <v>6</v>
      </c>
      <c r="Q65" s="82">
        <v>658</v>
      </c>
      <c r="R65" s="82">
        <f t="shared" si="3"/>
        <v>62</v>
      </c>
      <c r="S65" s="98">
        <v>720</v>
      </c>
      <c r="W65" s="74"/>
      <c r="X65" s="74"/>
      <c r="Y65" s="74"/>
      <c r="AD65" s="74"/>
      <c r="AE65" s="74"/>
    </row>
    <row r="66" spans="1:31" s="3" customFormat="1" ht="12.75">
      <c r="A66" s="43" t="s">
        <v>309</v>
      </c>
      <c r="B66" s="4" t="s">
        <v>16</v>
      </c>
      <c r="C66" s="4" t="s">
        <v>307</v>
      </c>
      <c r="D66" s="14" t="s">
        <v>308</v>
      </c>
      <c r="E66" s="67">
        <v>624</v>
      </c>
      <c r="F66" s="4">
        <v>2</v>
      </c>
      <c r="G66" s="4">
        <v>0</v>
      </c>
      <c r="H66" s="5">
        <v>544.62</v>
      </c>
      <c r="I66" s="5">
        <v>81.38</v>
      </c>
      <c r="J66" s="14">
        <v>626</v>
      </c>
      <c r="K66" s="92">
        <v>525.75</v>
      </c>
      <c r="L66" s="5">
        <v>100.25</v>
      </c>
      <c r="M66" s="93">
        <v>626</v>
      </c>
      <c r="N66" s="67">
        <v>522</v>
      </c>
      <c r="O66" s="4">
        <v>0</v>
      </c>
      <c r="P66" s="4">
        <v>3</v>
      </c>
      <c r="Q66" s="82">
        <v>440</v>
      </c>
      <c r="R66" s="82">
        <f t="shared" si="3"/>
        <v>85</v>
      </c>
      <c r="S66" s="98">
        <v>525</v>
      </c>
      <c r="W66" s="74"/>
      <c r="X66" s="74"/>
      <c r="Y66" s="74"/>
      <c r="AD66" s="74"/>
      <c r="AE66" s="74"/>
    </row>
    <row r="67" spans="1:31" s="3" customFormat="1" ht="12.75">
      <c r="A67" s="43" t="s">
        <v>312</v>
      </c>
      <c r="B67" s="4" t="s">
        <v>14</v>
      </c>
      <c r="C67" s="4" t="s">
        <v>311</v>
      </c>
      <c r="D67" s="14" t="s">
        <v>308</v>
      </c>
      <c r="E67" s="67">
        <v>601</v>
      </c>
      <c r="F67" s="4">
        <v>0</v>
      </c>
      <c r="G67" s="4">
        <v>0</v>
      </c>
      <c r="H67" s="5">
        <v>528.88</v>
      </c>
      <c r="I67" s="5">
        <v>72.12</v>
      </c>
      <c r="J67" s="14">
        <v>601</v>
      </c>
      <c r="K67" s="92">
        <v>540.94</v>
      </c>
      <c r="L67" s="5">
        <v>60.06</v>
      </c>
      <c r="M67" s="93">
        <v>601</v>
      </c>
      <c r="N67" s="67">
        <v>553</v>
      </c>
      <c r="O67" s="4">
        <v>0</v>
      </c>
      <c r="P67" s="4">
        <v>0</v>
      </c>
      <c r="Q67" s="82">
        <v>494</v>
      </c>
      <c r="R67" s="82">
        <f t="shared" si="3"/>
        <v>59</v>
      </c>
      <c r="S67" s="98">
        <v>553</v>
      </c>
      <c r="W67" s="74"/>
      <c r="X67" s="74"/>
      <c r="Y67" s="74"/>
      <c r="AD67" s="74"/>
      <c r="AE67" s="74"/>
    </row>
    <row r="68" spans="1:31" s="3" customFormat="1" ht="12.75">
      <c r="A68" s="43" t="s">
        <v>315</v>
      </c>
      <c r="B68" s="4" t="s">
        <v>14</v>
      </c>
      <c r="C68" s="4" t="s">
        <v>314</v>
      </c>
      <c r="D68" s="14" t="s">
        <v>308</v>
      </c>
      <c r="E68" s="67">
        <v>0</v>
      </c>
      <c r="F68" s="4">
        <v>0</v>
      </c>
      <c r="G68" s="4">
        <v>0</v>
      </c>
      <c r="H68" s="5">
        <v>0</v>
      </c>
      <c r="I68" s="5">
        <v>0</v>
      </c>
      <c r="J68" s="14">
        <v>0</v>
      </c>
      <c r="K68" s="92">
        <v>0</v>
      </c>
      <c r="L68" s="5">
        <v>0</v>
      </c>
      <c r="M68" s="93">
        <v>0</v>
      </c>
      <c r="N68" s="67">
        <v>0</v>
      </c>
      <c r="O68" s="4">
        <v>0</v>
      </c>
      <c r="P68" s="4">
        <v>0</v>
      </c>
      <c r="Q68" s="82">
        <v>0</v>
      </c>
      <c r="R68" s="82">
        <f t="shared" si="3"/>
        <v>0</v>
      </c>
      <c r="S68" s="98">
        <v>0</v>
      </c>
      <c r="W68" s="74"/>
      <c r="X68" s="74"/>
      <c r="Y68" s="74"/>
      <c r="AD68" s="74"/>
      <c r="AE68" s="74"/>
    </row>
    <row r="69" spans="1:31" s="3" customFormat="1" ht="12.75">
      <c r="A69" s="43" t="s">
        <v>371</v>
      </c>
      <c r="B69" s="4" t="s">
        <v>14</v>
      </c>
      <c r="C69" s="4" t="s">
        <v>369</v>
      </c>
      <c r="D69" s="14" t="s">
        <v>370</v>
      </c>
      <c r="E69" s="67">
        <v>1259</v>
      </c>
      <c r="F69" s="4">
        <v>7</v>
      </c>
      <c r="G69" s="4">
        <v>0</v>
      </c>
      <c r="H69" s="5">
        <v>1126.74</v>
      </c>
      <c r="I69" s="5">
        <v>139.26</v>
      </c>
      <c r="J69" s="14">
        <v>1266</v>
      </c>
      <c r="K69" s="92">
        <v>1136.4</v>
      </c>
      <c r="L69" s="5">
        <v>134.6</v>
      </c>
      <c r="M69" s="93">
        <v>1271</v>
      </c>
      <c r="N69" s="67">
        <v>1204</v>
      </c>
      <c r="O69" s="4">
        <v>1</v>
      </c>
      <c r="P69" s="4">
        <v>9</v>
      </c>
      <c r="Q69" s="82">
        <v>1085</v>
      </c>
      <c r="R69" s="82">
        <f t="shared" si="3"/>
        <v>129</v>
      </c>
      <c r="S69" s="98">
        <v>1214</v>
      </c>
      <c r="W69" s="74"/>
      <c r="X69" s="74"/>
      <c r="Y69" s="74"/>
      <c r="AD69" s="74"/>
      <c r="AE69" s="74"/>
    </row>
    <row r="70" spans="1:31" s="3" customFormat="1" ht="12.75">
      <c r="A70" s="43" t="s">
        <v>375</v>
      </c>
      <c r="B70" s="4" t="s">
        <v>14</v>
      </c>
      <c r="C70" s="4" t="s">
        <v>373</v>
      </c>
      <c r="D70" s="14" t="s">
        <v>374</v>
      </c>
      <c r="E70" s="67">
        <v>281.5</v>
      </c>
      <c r="F70" s="4">
        <v>6</v>
      </c>
      <c r="G70" s="4">
        <v>0</v>
      </c>
      <c r="H70" s="5">
        <v>249.69</v>
      </c>
      <c r="I70" s="5">
        <v>37.31</v>
      </c>
      <c r="J70" s="14">
        <v>287</v>
      </c>
      <c r="K70" s="92">
        <v>291.3</v>
      </c>
      <c r="L70" s="5">
        <v>29.2</v>
      </c>
      <c r="M70" s="93">
        <v>320.5</v>
      </c>
      <c r="N70" s="67">
        <v>274</v>
      </c>
      <c r="O70" s="4">
        <v>6</v>
      </c>
      <c r="P70" s="4">
        <v>3</v>
      </c>
      <c r="Q70" s="82">
        <v>249</v>
      </c>
      <c r="R70" s="82">
        <f t="shared" si="3"/>
        <v>34</v>
      </c>
      <c r="S70" s="98">
        <v>283</v>
      </c>
      <c r="W70" s="74"/>
      <c r="X70" s="74"/>
      <c r="Y70" s="74"/>
      <c r="AD70" s="74"/>
      <c r="AE70" s="74"/>
    </row>
    <row r="71" spans="1:31" s="3" customFormat="1" ht="12.75">
      <c r="A71" s="43" t="s">
        <v>316</v>
      </c>
      <c r="B71" s="4" t="s">
        <v>16</v>
      </c>
      <c r="C71" s="61" t="s">
        <v>538</v>
      </c>
      <c r="D71" s="14" t="s">
        <v>317</v>
      </c>
      <c r="E71" s="67">
        <v>1669.5</v>
      </c>
      <c r="F71" s="4">
        <v>7</v>
      </c>
      <c r="G71" s="4">
        <v>1</v>
      </c>
      <c r="H71" s="5">
        <v>1503.371212121212</v>
      </c>
      <c r="I71" s="5">
        <v>173.62878787878788</v>
      </c>
      <c r="J71" s="14">
        <v>1677</v>
      </c>
      <c r="K71" s="92">
        <v>1548.0012121212121</v>
      </c>
      <c r="L71" s="5">
        <v>200.99878787878788</v>
      </c>
      <c r="M71" s="93">
        <v>1749</v>
      </c>
      <c r="N71" s="67">
        <v>1511</v>
      </c>
      <c r="O71" s="4">
        <v>2</v>
      </c>
      <c r="P71" s="4">
        <v>45</v>
      </c>
      <c r="Q71" s="82">
        <v>1378</v>
      </c>
      <c r="R71" s="82">
        <f t="shared" si="3"/>
        <v>180</v>
      </c>
      <c r="S71" s="98">
        <v>1558</v>
      </c>
      <c r="W71" s="74"/>
      <c r="X71" s="74"/>
      <c r="Y71" s="74"/>
      <c r="AD71" s="74"/>
      <c r="AE71" s="74"/>
    </row>
    <row r="72" spans="1:31" s="3" customFormat="1" ht="12.75">
      <c r="A72" s="43" t="s">
        <v>323</v>
      </c>
      <c r="B72" s="4" t="s">
        <v>14</v>
      </c>
      <c r="C72" s="4" t="s">
        <v>321</v>
      </c>
      <c r="D72" s="14" t="s">
        <v>322</v>
      </c>
      <c r="E72" s="67">
        <v>776.5</v>
      </c>
      <c r="F72" s="4">
        <v>6</v>
      </c>
      <c r="G72" s="4">
        <v>0</v>
      </c>
      <c r="H72" s="5">
        <v>676.43</v>
      </c>
      <c r="I72" s="5">
        <v>105.57</v>
      </c>
      <c r="J72" s="14">
        <v>782</v>
      </c>
      <c r="K72" s="92">
        <v>652.9</v>
      </c>
      <c r="L72" s="5">
        <v>82.1</v>
      </c>
      <c r="M72" s="93">
        <v>735</v>
      </c>
      <c r="N72" s="67">
        <v>675</v>
      </c>
      <c r="O72" s="4">
        <v>6</v>
      </c>
      <c r="P72" s="4">
        <v>14</v>
      </c>
      <c r="Q72" s="82">
        <v>611</v>
      </c>
      <c r="R72" s="82">
        <f t="shared" si="3"/>
        <v>84</v>
      </c>
      <c r="S72" s="98">
        <v>695</v>
      </c>
      <c r="W72" s="74"/>
      <c r="X72" s="74"/>
      <c r="Y72" s="74"/>
      <c r="AD72" s="74"/>
      <c r="AE72" s="74"/>
    </row>
    <row r="73" spans="1:31" s="3" customFormat="1" ht="12.75">
      <c r="A73" s="43" t="s">
        <v>326</v>
      </c>
      <c r="B73" s="4" t="s">
        <v>16</v>
      </c>
      <c r="C73" s="4" t="s">
        <v>327</v>
      </c>
      <c r="D73" s="14" t="s">
        <v>322</v>
      </c>
      <c r="E73" s="67">
        <v>1016</v>
      </c>
      <c r="F73" s="4">
        <v>7</v>
      </c>
      <c r="G73" s="4">
        <v>4</v>
      </c>
      <c r="H73" s="5">
        <v>924.3</v>
      </c>
      <c r="I73" s="5">
        <v>102.7</v>
      </c>
      <c r="J73" s="14">
        <v>1027</v>
      </c>
      <c r="K73" s="92">
        <v>936</v>
      </c>
      <c r="L73" s="5">
        <v>118</v>
      </c>
      <c r="M73" s="93">
        <v>1054</v>
      </c>
      <c r="N73" s="67">
        <v>954</v>
      </c>
      <c r="O73" s="4">
        <v>2</v>
      </c>
      <c r="P73" s="4">
        <v>28</v>
      </c>
      <c r="Q73" s="82">
        <v>870</v>
      </c>
      <c r="R73" s="82">
        <f t="shared" si="3"/>
        <v>114</v>
      </c>
      <c r="S73" s="98">
        <v>984</v>
      </c>
      <c r="W73" s="74"/>
      <c r="X73" s="74"/>
      <c r="Y73" s="74"/>
      <c r="AD73" s="74"/>
      <c r="AE73" s="74"/>
    </row>
    <row r="74" spans="1:31" s="3" customFormat="1" ht="12.75">
      <c r="A74" s="43" t="s">
        <v>331</v>
      </c>
      <c r="B74" s="4" t="s">
        <v>14</v>
      </c>
      <c r="C74" s="4" t="s">
        <v>329</v>
      </c>
      <c r="D74" s="14" t="s">
        <v>330</v>
      </c>
      <c r="E74" s="67">
        <v>778</v>
      </c>
      <c r="F74" s="4">
        <v>10</v>
      </c>
      <c r="G74" s="4">
        <v>0</v>
      </c>
      <c r="H74" s="5">
        <v>681.62</v>
      </c>
      <c r="I74" s="5">
        <v>106.38</v>
      </c>
      <c r="J74" s="14">
        <v>788</v>
      </c>
      <c r="K74" s="92">
        <v>710.8</v>
      </c>
      <c r="L74" s="5">
        <v>77.2</v>
      </c>
      <c r="M74" s="93">
        <v>788</v>
      </c>
      <c r="N74" s="67">
        <v>805</v>
      </c>
      <c r="O74" s="4">
        <v>9</v>
      </c>
      <c r="P74" s="4">
        <v>18</v>
      </c>
      <c r="Q74" s="82">
        <v>729</v>
      </c>
      <c r="R74" s="82">
        <f t="shared" si="3"/>
        <v>103</v>
      </c>
      <c r="S74" s="98">
        <v>832</v>
      </c>
      <c r="W74" s="74"/>
      <c r="X74" s="74"/>
      <c r="Y74" s="74"/>
      <c r="AD74" s="74"/>
      <c r="AE74" s="74"/>
    </row>
    <row r="75" spans="1:31" s="3" customFormat="1" ht="12.75">
      <c r="A75" s="43" t="s">
        <v>334</v>
      </c>
      <c r="B75" s="4" t="s">
        <v>16</v>
      </c>
      <c r="C75" s="4" t="s">
        <v>96</v>
      </c>
      <c r="D75" s="14" t="s">
        <v>333</v>
      </c>
      <c r="E75" s="67">
        <v>821.5</v>
      </c>
      <c r="F75" s="4">
        <v>5</v>
      </c>
      <c r="G75" s="4">
        <v>1</v>
      </c>
      <c r="H75" s="5">
        <v>736.03</v>
      </c>
      <c r="I75" s="5">
        <v>90.97</v>
      </c>
      <c r="J75" s="14">
        <v>827</v>
      </c>
      <c r="K75" s="92">
        <v>743.3</v>
      </c>
      <c r="L75" s="5">
        <v>88.7</v>
      </c>
      <c r="M75" s="93">
        <v>832</v>
      </c>
      <c r="N75" s="67">
        <v>822</v>
      </c>
      <c r="O75" s="4">
        <v>1</v>
      </c>
      <c r="P75" s="4">
        <v>14</v>
      </c>
      <c r="Q75" s="82">
        <v>744</v>
      </c>
      <c r="R75" s="82">
        <f t="shared" si="3"/>
        <v>93</v>
      </c>
      <c r="S75" s="98">
        <v>837</v>
      </c>
      <c r="W75" s="74"/>
      <c r="X75" s="74"/>
      <c r="Y75" s="74"/>
      <c r="AD75" s="74"/>
      <c r="AE75" s="74"/>
    </row>
    <row r="76" spans="1:31" s="3" customFormat="1" ht="12.75">
      <c r="A76" s="43" t="s">
        <v>223</v>
      </c>
      <c r="B76" s="4" t="s">
        <v>16</v>
      </c>
      <c r="C76" s="4" t="s">
        <v>224</v>
      </c>
      <c r="D76" s="14" t="s">
        <v>225</v>
      </c>
      <c r="E76" s="67">
        <v>1870</v>
      </c>
      <c r="F76" s="4">
        <v>29</v>
      </c>
      <c r="G76" s="4">
        <v>2</v>
      </c>
      <c r="H76" s="5">
        <v>1691.89</v>
      </c>
      <c r="I76" s="5">
        <v>209.11</v>
      </c>
      <c r="J76" s="14">
        <v>1901</v>
      </c>
      <c r="K76" s="92">
        <v>1697</v>
      </c>
      <c r="L76" s="5">
        <v>251</v>
      </c>
      <c r="M76" s="93">
        <v>1948</v>
      </c>
      <c r="N76" s="67">
        <v>1625</v>
      </c>
      <c r="O76" s="4">
        <v>11</v>
      </c>
      <c r="P76" s="4">
        <v>58</v>
      </c>
      <c r="Q76" s="82">
        <v>1490</v>
      </c>
      <c r="R76" s="82">
        <f t="shared" si="3"/>
        <v>204</v>
      </c>
      <c r="S76" s="98">
        <v>1694</v>
      </c>
      <c r="W76" s="74"/>
      <c r="X76" s="74"/>
      <c r="Y76" s="74"/>
      <c r="AD76" s="74"/>
      <c r="AE76" s="74"/>
    </row>
    <row r="77" spans="1:31" s="3" customFormat="1" ht="12.75">
      <c r="A77" s="43" t="s">
        <v>228</v>
      </c>
      <c r="B77" s="4" t="s">
        <v>14</v>
      </c>
      <c r="C77" s="4" t="s">
        <v>227</v>
      </c>
      <c r="D77" s="14" t="s">
        <v>225</v>
      </c>
      <c r="E77" s="67">
        <v>762</v>
      </c>
      <c r="F77" s="4">
        <v>18</v>
      </c>
      <c r="G77" s="4">
        <v>0</v>
      </c>
      <c r="H77" s="5">
        <v>670.8</v>
      </c>
      <c r="I77" s="5">
        <v>109.2</v>
      </c>
      <c r="J77" s="14">
        <v>780</v>
      </c>
      <c r="K77" s="92">
        <v>682</v>
      </c>
      <c r="L77" s="5">
        <v>104</v>
      </c>
      <c r="M77" s="93">
        <v>786</v>
      </c>
      <c r="N77" s="67">
        <v>599</v>
      </c>
      <c r="O77" s="4">
        <v>9</v>
      </c>
      <c r="P77" s="4">
        <v>6</v>
      </c>
      <c r="Q77" s="82">
        <v>532</v>
      </c>
      <c r="R77" s="82">
        <f t="shared" si="3"/>
        <v>82</v>
      </c>
      <c r="S77" s="98">
        <v>614</v>
      </c>
      <c r="W77" s="74"/>
      <c r="X77" s="74"/>
      <c r="Y77" s="74"/>
      <c r="AD77" s="74"/>
      <c r="AE77" s="74"/>
    </row>
    <row r="78" spans="1:31" s="3" customFormat="1" ht="12.75">
      <c r="A78" s="43" t="s">
        <v>232</v>
      </c>
      <c r="B78" s="4" t="s">
        <v>14</v>
      </c>
      <c r="C78" s="4" t="s">
        <v>230</v>
      </c>
      <c r="D78" s="14" t="s">
        <v>231</v>
      </c>
      <c r="E78" s="67">
        <v>971</v>
      </c>
      <c r="F78" s="4">
        <v>2</v>
      </c>
      <c r="G78" s="4">
        <v>0</v>
      </c>
      <c r="H78" s="5">
        <v>827.05</v>
      </c>
      <c r="I78" s="5">
        <v>145.95</v>
      </c>
      <c r="J78" s="14">
        <v>973</v>
      </c>
      <c r="K78" s="92">
        <v>856</v>
      </c>
      <c r="L78" s="5">
        <v>134</v>
      </c>
      <c r="M78" s="93">
        <v>990</v>
      </c>
      <c r="N78" s="67">
        <v>953</v>
      </c>
      <c r="O78" s="4">
        <v>1</v>
      </c>
      <c r="P78" s="4">
        <v>29</v>
      </c>
      <c r="Q78" s="82">
        <v>849</v>
      </c>
      <c r="R78" s="82">
        <f t="shared" si="3"/>
        <v>134</v>
      </c>
      <c r="S78" s="98">
        <v>983</v>
      </c>
      <c r="W78" s="74"/>
      <c r="X78" s="74"/>
      <c r="Y78" s="74"/>
      <c r="AD78" s="74"/>
      <c r="AE78" s="74"/>
    </row>
    <row r="79" spans="1:31" s="3" customFormat="1" ht="12.75">
      <c r="A79" s="43" t="s">
        <v>235</v>
      </c>
      <c r="B79" s="4" t="s">
        <v>14</v>
      </c>
      <c r="C79" s="4" t="s">
        <v>234</v>
      </c>
      <c r="D79" s="14" t="s">
        <v>231</v>
      </c>
      <c r="E79" s="67">
        <v>0</v>
      </c>
      <c r="F79" s="4">
        <v>0</v>
      </c>
      <c r="G79" s="4">
        <v>0</v>
      </c>
      <c r="H79" s="5">
        <v>0</v>
      </c>
      <c r="I79" s="5">
        <v>0</v>
      </c>
      <c r="J79" s="14">
        <v>0</v>
      </c>
      <c r="K79" s="92">
        <v>0</v>
      </c>
      <c r="L79" s="5">
        <v>0</v>
      </c>
      <c r="M79" s="93">
        <v>0</v>
      </c>
      <c r="N79" s="67">
        <v>0</v>
      </c>
      <c r="O79" s="4">
        <v>0</v>
      </c>
      <c r="P79" s="4">
        <v>0</v>
      </c>
      <c r="Q79" s="82">
        <v>0</v>
      </c>
      <c r="R79" s="82">
        <f t="shared" si="3"/>
        <v>0</v>
      </c>
      <c r="S79" s="98">
        <v>0</v>
      </c>
      <c r="W79" s="74"/>
      <c r="X79" s="74"/>
      <c r="Y79" s="74"/>
      <c r="AD79" s="74"/>
      <c r="AE79" s="74"/>
    </row>
    <row r="80" spans="1:31" s="3" customFormat="1" ht="12.75">
      <c r="A80" s="43" t="s">
        <v>239</v>
      </c>
      <c r="B80" s="4" t="s">
        <v>14</v>
      </c>
      <c r="C80" s="4" t="s">
        <v>237</v>
      </c>
      <c r="D80" s="14" t="s">
        <v>238</v>
      </c>
      <c r="E80" s="67">
        <v>408</v>
      </c>
      <c r="F80" s="4">
        <v>9</v>
      </c>
      <c r="G80" s="4">
        <v>0</v>
      </c>
      <c r="H80" s="5">
        <v>360.705</v>
      </c>
      <c r="I80" s="5">
        <v>56.295</v>
      </c>
      <c r="J80" s="14">
        <v>417</v>
      </c>
      <c r="K80" s="92">
        <v>1164.4</v>
      </c>
      <c r="L80" s="5">
        <v>143.6</v>
      </c>
      <c r="M80" s="93">
        <v>1308</v>
      </c>
      <c r="N80" s="67">
        <v>1317</v>
      </c>
      <c r="O80" s="4">
        <v>9</v>
      </c>
      <c r="P80" s="4">
        <v>3</v>
      </c>
      <c r="Q80" s="82">
        <v>1169</v>
      </c>
      <c r="R80" s="82">
        <f t="shared" si="3"/>
        <v>160</v>
      </c>
      <c r="S80" s="98">
        <v>1329</v>
      </c>
      <c r="W80" s="74"/>
      <c r="X80" s="74"/>
      <c r="Y80" s="74"/>
      <c r="AD80" s="74"/>
      <c r="AE80" s="74"/>
    </row>
    <row r="81" spans="1:31" s="3" customFormat="1" ht="12.75">
      <c r="A81" s="43" t="s">
        <v>242</v>
      </c>
      <c r="B81" s="4" t="s">
        <v>14</v>
      </c>
      <c r="C81" s="4" t="s">
        <v>241</v>
      </c>
      <c r="D81" s="14" t="s">
        <v>238</v>
      </c>
      <c r="E81" s="67">
        <v>1260</v>
      </c>
      <c r="F81" s="4">
        <v>6</v>
      </c>
      <c r="G81" s="4">
        <v>0</v>
      </c>
      <c r="H81" s="5">
        <v>1133.07</v>
      </c>
      <c r="I81" s="5">
        <v>132.93</v>
      </c>
      <c r="J81" s="14">
        <v>1266</v>
      </c>
      <c r="K81" s="92">
        <v>390.505</v>
      </c>
      <c r="L81" s="5">
        <v>26.495</v>
      </c>
      <c r="M81" s="93">
        <v>417</v>
      </c>
      <c r="N81" s="67">
        <v>368</v>
      </c>
      <c r="O81" s="4">
        <v>9</v>
      </c>
      <c r="P81" s="4">
        <v>3</v>
      </c>
      <c r="Q81" s="82">
        <v>345</v>
      </c>
      <c r="R81" s="82">
        <f t="shared" si="3"/>
        <v>35</v>
      </c>
      <c r="S81" s="98">
        <v>380</v>
      </c>
      <c r="W81" s="74"/>
      <c r="X81" s="74"/>
      <c r="Y81" s="74"/>
      <c r="AD81" s="74"/>
      <c r="AE81" s="74"/>
    </row>
    <row r="82" spans="1:31" s="3" customFormat="1" ht="12.75">
      <c r="A82" s="43" t="s">
        <v>273</v>
      </c>
      <c r="B82" s="4" t="s">
        <v>14</v>
      </c>
      <c r="C82" s="4" t="s">
        <v>271</v>
      </c>
      <c r="D82" s="14" t="s">
        <v>272</v>
      </c>
      <c r="E82" s="67">
        <v>418</v>
      </c>
      <c r="F82" s="4">
        <v>0</v>
      </c>
      <c r="G82" s="4">
        <v>0</v>
      </c>
      <c r="H82" s="5">
        <v>369.93</v>
      </c>
      <c r="I82" s="5">
        <v>48.07</v>
      </c>
      <c r="J82" s="14">
        <v>418</v>
      </c>
      <c r="K82" s="92">
        <v>371</v>
      </c>
      <c r="L82" s="5">
        <v>57</v>
      </c>
      <c r="M82" s="93">
        <v>428</v>
      </c>
      <c r="N82" s="67">
        <v>387</v>
      </c>
      <c r="O82" s="4">
        <v>0</v>
      </c>
      <c r="P82" s="4">
        <v>10</v>
      </c>
      <c r="Q82" s="82">
        <v>343</v>
      </c>
      <c r="R82" s="82">
        <f t="shared" si="3"/>
        <v>54</v>
      </c>
      <c r="S82" s="98">
        <v>397</v>
      </c>
      <c r="W82" s="74"/>
      <c r="X82" s="74"/>
      <c r="Y82" s="74"/>
      <c r="AD82" s="74"/>
      <c r="AE82" s="74"/>
    </row>
    <row r="83" spans="1:31" s="3" customFormat="1" ht="12.75">
      <c r="A83" s="43" t="s">
        <v>246</v>
      </c>
      <c r="B83" s="4" t="s">
        <v>14</v>
      </c>
      <c r="C83" s="4" t="s">
        <v>244</v>
      </c>
      <c r="D83" s="14" t="s">
        <v>245</v>
      </c>
      <c r="E83" s="67">
        <v>481</v>
      </c>
      <c r="F83" s="4">
        <v>9</v>
      </c>
      <c r="G83" s="4">
        <v>1</v>
      </c>
      <c r="H83" s="5">
        <v>412.44</v>
      </c>
      <c r="I83" s="5">
        <v>78.56</v>
      </c>
      <c r="J83" s="14">
        <v>491</v>
      </c>
      <c r="K83" s="92">
        <v>423</v>
      </c>
      <c r="L83" s="5">
        <v>74</v>
      </c>
      <c r="M83" s="93">
        <v>497</v>
      </c>
      <c r="N83" s="67">
        <v>440</v>
      </c>
      <c r="O83" s="4">
        <v>9</v>
      </c>
      <c r="P83" s="4">
        <v>6</v>
      </c>
      <c r="Q83" s="82">
        <v>386</v>
      </c>
      <c r="R83" s="82">
        <f t="shared" si="3"/>
        <v>69</v>
      </c>
      <c r="S83" s="98">
        <v>455</v>
      </c>
      <c r="W83" s="74"/>
      <c r="X83" s="74"/>
      <c r="Y83" s="74"/>
      <c r="AD83" s="74"/>
      <c r="AE83" s="74"/>
    </row>
    <row r="84" spans="1:31" s="3" customFormat="1" ht="12.75">
      <c r="A84" s="43" t="s">
        <v>277</v>
      </c>
      <c r="B84" s="4" t="s">
        <v>16</v>
      </c>
      <c r="C84" s="4" t="s">
        <v>278</v>
      </c>
      <c r="D84" s="14" t="s">
        <v>275</v>
      </c>
      <c r="E84" s="67">
        <v>971.5</v>
      </c>
      <c r="F84" s="4">
        <v>8</v>
      </c>
      <c r="G84" s="4">
        <v>0</v>
      </c>
      <c r="H84" s="5">
        <v>822.36</v>
      </c>
      <c r="I84" s="5">
        <v>156.64</v>
      </c>
      <c r="J84" s="14">
        <v>979</v>
      </c>
      <c r="K84" s="92">
        <v>847</v>
      </c>
      <c r="L84" s="5">
        <v>132</v>
      </c>
      <c r="M84" s="93">
        <v>979</v>
      </c>
      <c r="N84" s="67">
        <v>947</v>
      </c>
      <c r="O84" s="4">
        <v>1</v>
      </c>
      <c r="P84" s="4">
        <v>9</v>
      </c>
      <c r="Q84" s="82">
        <v>818</v>
      </c>
      <c r="R84" s="82">
        <f t="shared" si="3"/>
        <v>139</v>
      </c>
      <c r="S84" s="98">
        <v>957</v>
      </c>
      <c r="W84" s="74"/>
      <c r="X84" s="74"/>
      <c r="Y84" s="74"/>
      <c r="AD84" s="74"/>
      <c r="AE84" s="74"/>
    </row>
    <row r="85" spans="1:31" s="3" customFormat="1" ht="12.75">
      <c r="A85" s="43" t="s">
        <v>276</v>
      </c>
      <c r="B85" s="4" t="s">
        <v>14</v>
      </c>
      <c r="C85" s="4" t="s">
        <v>133</v>
      </c>
      <c r="D85" s="14" t="s">
        <v>275</v>
      </c>
      <c r="E85" s="67">
        <v>273.5</v>
      </c>
      <c r="F85" s="4">
        <v>6</v>
      </c>
      <c r="G85" s="4">
        <v>0</v>
      </c>
      <c r="H85" s="5">
        <v>235.755</v>
      </c>
      <c r="I85" s="5">
        <v>43.245</v>
      </c>
      <c r="J85" s="14">
        <v>279</v>
      </c>
      <c r="K85" s="92">
        <v>249</v>
      </c>
      <c r="L85" s="5">
        <v>29.995</v>
      </c>
      <c r="M85" s="93">
        <v>279</v>
      </c>
      <c r="N85" s="67">
        <v>237</v>
      </c>
      <c r="O85" s="4">
        <v>6</v>
      </c>
      <c r="P85" s="4">
        <v>0</v>
      </c>
      <c r="Q85" s="82">
        <v>213</v>
      </c>
      <c r="R85" s="82">
        <f t="shared" si="3"/>
        <v>30</v>
      </c>
      <c r="S85" s="98">
        <v>243</v>
      </c>
      <c r="W85" s="74"/>
      <c r="X85" s="74"/>
      <c r="Y85" s="74"/>
      <c r="AD85" s="74"/>
      <c r="AE85" s="74"/>
    </row>
    <row r="86" spans="1:31" s="3" customFormat="1" ht="12.75">
      <c r="A86" s="43" t="s">
        <v>379</v>
      </c>
      <c r="B86" s="4" t="s">
        <v>14</v>
      </c>
      <c r="C86" s="4" t="s">
        <v>106</v>
      </c>
      <c r="D86" s="14" t="s">
        <v>378</v>
      </c>
      <c r="E86" s="67">
        <v>320.5</v>
      </c>
      <c r="F86" s="4">
        <v>10</v>
      </c>
      <c r="G86" s="4">
        <v>0</v>
      </c>
      <c r="H86" s="5">
        <v>288.75</v>
      </c>
      <c r="I86" s="5">
        <v>41.25</v>
      </c>
      <c r="J86" s="14">
        <v>330</v>
      </c>
      <c r="K86" s="92">
        <v>299.5</v>
      </c>
      <c r="L86" s="5">
        <v>30.5</v>
      </c>
      <c r="M86" s="93">
        <v>330</v>
      </c>
      <c r="N86" s="67">
        <v>343</v>
      </c>
      <c r="O86" s="4">
        <v>6</v>
      </c>
      <c r="P86" s="4">
        <v>3</v>
      </c>
      <c r="Q86" s="82">
        <v>310</v>
      </c>
      <c r="R86" s="82">
        <f t="shared" si="3"/>
        <v>42</v>
      </c>
      <c r="S86" s="98">
        <v>352</v>
      </c>
      <c r="W86" s="74"/>
      <c r="X86" s="74"/>
      <c r="Y86" s="74"/>
      <c r="AD86" s="74"/>
      <c r="AE86" s="74"/>
    </row>
    <row r="87" spans="1:31" s="3" customFormat="1" ht="12.75">
      <c r="A87" s="43" t="s">
        <v>283</v>
      </c>
      <c r="B87" s="4" t="s">
        <v>14</v>
      </c>
      <c r="C87" s="4" t="s">
        <v>281</v>
      </c>
      <c r="D87" s="14" t="s">
        <v>282</v>
      </c>
      <c r="E87" s="67">
        <v>1115</v>
      </c>
      <c r="F87" s="4">
        <v>8</v>
      </c>
      <c r="G87" s="4">
        <v>1</v>
      </c>
      <c r="H87" s="5">
        <v>1006.631772428884</v>
      </c>
      <c r="I87" s="5">
        <v>117.36822757111598</v>
      </c>
      <c r="J87" s="14">
        <v>1124</v>
      </c>
      <c r="K87" s="92">
        <v>1018.401772428884</v>
      </c>
      <c r="L87" s="5">
        <v>120.59822757111598</v>
      </c>
      <c r="M87" s="93">
        <v>1139</v>
      </c>
      <c r="N87" s="67">
        <v>968</v>
      </c>
      <c r="O87" s="4">
        <v>1</v>
      </c>
      <c r="P87" s="4">
        <v>24</v>
      </c>
      <c r="Q87" s="82">
        <v>883</v>
      </c>
      <c r="R87" s="82">
        <f t="shared" si="3"/>
        <v>110</v>
      </c>
      <c r="S87" s="98">
        <v>993</v>
      </c>
      <c r="W87" s="74"/>
      <c r="X87" s="74"/>
      <c r="Y87" s="74"/>
      <c r="AD87" s="74"/>
      <c r="AE87" s="74"/>
    </row>
    <row r="88" spans="1:31" s="3" customFormat="1" ht="13.5" thickBot="1">
      <c r="A88" s="120" t="s">
        <v>286</v>
      </c>
      <c r="B88" s="121" t="s">
        <v>14</v>
      </c>
      <c r="C88" s="121" t="s">
        <v>285</v>
      </c>
      <c r="D88" s="122" t="s">
        <v>282</v>
      </c>
      <c r="E88" s="123">
        <v>138.5</v>
      </c>
      <c r="F88" s="121">
        <v>0</v>
      </c>
      <c r="G88" s="121">
        <v>0</v>
      </c>
      <c r="H88" s="124">
        <v>117.99</v>
      </c>
      <c r="I88" s="124">
        <v>20.01</v>
      </c>
      <c r="J88" s="122">
        <v>138</v>
      </c>
      <c r="K88" s="125">
        <v>114</v>
      </c>
      <c r="L88" s="124">
        <v>24</v>
      </c>
      <c r="M88" s="126">
        <v>138</v>
      </c>
      <c r="N88" s="123">
        <v>139</v>
      </c>
      <c r="O88" s="121">
        <v>0</v>
      </c>
      <c r="P88" s="121">
        <v>0</v>
      </c>
      <c r="Q88" s="127">
        <v>114</v>
      </c>
      <c r="R88" s="127">
        <f t="shared" si="3"/>
        <v>25</v>
      </c>
      <c r="S88" s="128">
        <v>139</v>
      </c>
      <c r="W88" s="74"/>
      <c r="X88" s="74"/>
      <c r="Y88" s="74"/>
      <c r="AD88" s="74"/>
      <c r="AE88" s="74"/>
    </row>
    <row r="89" spans="1:31" s="11" customFormat="1" ht="13.5" thickBot="1">
      <c r="A89" s="198" t="s">
        <v>529</v>
      </c>
      <c r="B89" s="199"/>
      <c r="C89" s="199"/>
      <c r="D89" s="199"/>
      <c r="E89" s="117">
        <f aca="true" t="shared" si="4" ref="E89:J89">SUM(E42:E88)</f>
        <v>44926</v>
      </c>
      <c r="F89" s="117">
        <f t="shared" si="4"/>
        <v>282</v>
      </c>
      <c r="G89" s="117">
        <f t="shared" si="4"/>
        <v>108</v>
      </c>
      <c r="H89" s="117">
        <f t="shared" si="4"/>
        <v>34202.323814767726</v>
      </c>
      <c r="I89" s="117">
        <f t="shared" si="4"/>
        <v>5060.676185232262</v>
      </c>
      <c r="J89" s="117">
        <f t="shared" si="4"/>
        <v>39263</v>
      </c>
      <c r="K89" s="117">
        <f aca="true" t="shared" si="5" ref="K89:S89">SUM(K42:K88)</f>
        <v>34789.788814767744</v>
      </c>
      <c r="L89" s="117">
        <f t="shared" si="5"/>
        <v>4696.9561852322595</v>
      </c>
      <c r="M89" s="117">
        <f t="shared" si="5"/>
        <v>39486.75</v>
      </c>
      <c r="N89" s="117">
        <f t="shared" si="5"/>
        <v>35890</v>
      </c>
      <c r="O89" s="117">
        <f t="shared" si="5"/>
        <v>139</v>
      </c>
      <c r="P89" s="117">
        <f t="shared" si="5"/>
        <v>655</v>
      </c>
      <c r="Q89" s="118">
        <f t="shared" si="5"/>
        <v>32107</v>
      </c>
      <c r="R89" s="118">
        <f t="shared" si="5"/>
        <v>4577</v>
      </c>
      <c r="S89" s="119">
        <f t="shared" si="5"/>
        <v>36684</v>
      </c>
      <c r="W89" s="73"/>
      <c r="X89" s="73"/>
      <c r="Y89" s="73"/>
      <c r="AD89" s="73"/>
      <c r="AE89" s="73"/>
    </row>
    <row r="90" spans="1:31" ht="12.75">
      <c r="A90" s="129" t="s">
        <v>519</v>
      </c>
      <c r="B90" s="130" t="s">
        <v>14</v>
      </c>
      <c r="C90" s="130" t="s">
        <v>480</v>
      </c>
      <c r="D90" s="131" t="s">
        <v>479</v>
      </c>
      <c r="E90" s="132">
        <v>867.5</v>
      </c>
      <c r="F90" s="130">
        <v>0</v>
      </c>
      <c r="G90" s="130">
        <v>0</v>
      </c>
      <c r="H90" s="133">
        <v>728.28</v>
      </c>
      <c r="I90" s="133">
        <v>138.72</v>
      </c>
      <c r="J90" s="131">
        <v>867</v>
      </c>
      <c r="K90" s="134">
        <v>728</v>
      </c>
      <c r="L90" s="133">
        <v>139</v>
      </c>
      <c r="M90" s="135">
        <v>867</v>
      </c>
      <c r="N90" s="132">
        <v>880</v>
      </c>
      <c r="O90" s="130">
        <v>0</v>
      </c>
      <c r="P90" s="130">
        <v>3</v>
      </c>
      <c r="Q90" s="136">
        <v>741</v>
      </c>
      <c r="R90" s="136">
        <f>S90-Q90</f>
        <v>142</v>
      </c>
      <c r="S90" s="137">
        <v>883</v>
      </c>
      <c r="W90" s="72"/>
      <c r="X90" s="72"/>
      <c r="Y90" s="72"/>
      <c r="AD90" s="72"/>
      <c r="AE90" s="72"/>
    </row>
    <row r="91" spans="1:31" ht="12.75">
      <c r="A91" s="42" t="s">
        <v>507</v>
      </c>
      <c r="B91" s="1" t="s">
        <v>14</v>
      </c>
      <c r="C91" s="1" t="s">
        <v>191</v>
      </c>
      <c r="D91" s="15" t="s">
        <v>439</v>
      </c>
      <c r="E91" s="36">
        <v>278</v>
      </c>
      <c r="F91" s="1">
        <v>3</v>
      </c>
      <c r="G91" s="1">
        <v>0</v>
      </c>
      <c r="H91" s="2">
        <v>236.04</v>
      </c>
      <c r="I91" s="2">
        <v>44.96</v>
      </c>
      <c r="J91" s="15">
        <v>281</v>
      </c>
      <c r="K91" s="55">
        <v>237</v>
      </c>
      <c r="L91" s="2">
        <v>44</v>
      </c>
      <c r="M91" s="94">
        <v>281</v>
      </c>
      <c r="N91" s="36">
        <v>283</v>
      </c>
      <c r="O91" s="1">
        <v>0</v>
      </c>
      <c r="P91" s="1">
        <v>0</v>
      </c>
      <c r="Q91" s="83">
        <v>240</v>
      </c>
      <c r="R91" s="83">
        <f aca="true" t="shared" si="6" ref="R91:R128">S91-Q91</f>
        <v>43</v>
      </c>
      <c r="S91" s="66">
        <v>283</v>
      </c>
      <c r="W91" s="72"/>
      <c r="X91" s="72"/>
      <c r="Y91" s="72"/>
      <c r="AD91" s="72"/>
      <c r="AE91" s="72"/>
    </row>
    <row r="92" spans="1:19" ht="12.75">
      <c r="A92" s="42" t="s">
        <v>413</v>
      </c>
      <c r="B92" s="1" t="s">
        <v>16</v>
      </c>
      <c r="C92" s="1" t="s">
        <v>412</v>
      </c>
      <c r="D92" s="15" t="s">
        <v>411</v>
      </c>
      <c r="E92" s="36">
        <v>957.5</v>
      </c>
      <c r="F92" s="1">
        <v>13</v>
      </c>
      <c r="G92" s="1">
        <v>0</v>
      </c>
      <c r="H92" s="2">
        <v>887.55</v>
      </c>
      <c r="I92" s="2">
        <v>82.45</v>
      </c>
      <c r="J92" s="15">
        <v>970</v>
      </c>
      <c r="K92" s="95">
        <v>888</v>
      </c>
      <c r="L92" s="18">
        <v>98.5</v>
      </c>
      <c r="M92" s="96">
        <v>986.5</v>
      </c>
      <c r="N92" s="17">
        <v>1005</v>
      </c>
      <c r="O92" s="10">
        <v>10</v>
      </c>
      <c r="P92" s="10">
        <v>9</v>
      </c>
      <c r="Q92" s="84">
        <v>906</v>
      </c>
      <c r="R92" s="83">
        <f t="shared" si="6"/>
        <v>118</v>
      </c>
      <c r="S92" s="99">
        <v>1024</v>
      </c>
    </row>
    <row r="93" spans="1:31" ht="12.75">
      <c r="A93" s="42" t="s">
        <v>522</v>
      </c>
      <c r="B93" s="1" t="s">
        <v>14</v>
      </c>
      <c r="C93" s="1" t="s">
        <v>495</v>
      </c>
      <c r="D93" s="15" t="s">
        <v>494</v>
      </c>
      <c r="E93" s="36">
        <v>1047.95</v>
      </c>
      <c r="F93" s="1">
        <v>11</v>
      </c>
      <c r="G93" s="1">
        <v>0</v>
      </c>
      <c r="H93" s="2">
        <v>962.78</v>
      </c>
      <c r="I93" s="2">
        <v>95.22</v>
      </c>
      <c r="J93" s="15">
        <v>1058</v>
      </c>
      <c r="K93" s="55">
        <v>951.25</v>
      </c>
      <c r="L93" s="2">
        <v>102.5</v>
      </c>
      <c r="M93" s="94">
        <v>1053.75</v>
      </c>
      <c r="N93" s="36">
        <v>915.25</v>
      </c>
      <c r="O93" s="1">
        <v>11</v>
      </c>
      <c r="P93" s="1">
        <v>18</v>
      </c>
      <c r="Q93" s="83">
        <v>840</v>
      </c>
      <c r="R93" s="83">
        <f t="shared" si="6"/>
        <v>104</v>
      </c>
      <c r="S93" s="66">
        <v>944</v>
      </c>
      <c r="W93" s="72"/>
      <c r="X93" s="72"/>
      <c r="Y93" s="72"/>
      <c r="AD93" s="72"/>
      <c r="AE93" s="72"/>
    </row>
    <row r="94" spans="1:31" ht="12.75">
      <c r="A94" s="42" t="s">
        <v>524</v>
      </c>
      <c r="B94" s="1" t="s">
        <v>14</v>
      </c>
      <c r="C94" s="1" t="s">
        <v>498</v>
      </c>
      <c r="D94" s="15" t="s">
        <v>494</v>
      </c>
      <c r="E94" s="36">
        <v>754.5</v>
      </c>
      <c r="F94" s="1">
        <v>18</v>
      </c>
      <c r="G94" s="1">
        <v>0</v>
      </c>
      <c r="H94" s="2">
        <v>670.096</v>
      </c>
      <c r="I94" s="2">
        <v>101.90400000000001</v>
      </c>
      <c r="J94" s="15">
        <v>772</v>
      </c>
      <c r="K94" s="55">
        <v>681.796</v>
      </c>
      <c r="L94" s="2">
        <v>90.20400000000001</v>
      </c>
      <c r="M94" s="94">
        <v>772</v>
      </c>
      <c r="N94" s="36">
        <v>566</v>
      </c>
      <c r="O94" s="1">
        <v>18</v>
      </c>
      <c r="P94" s="1">
        <v>6</v>
      </c>
      <c r="Q94" s="83">
        <v>522</v>
      </c>
      <c r="R94" s="83">
        <f t="shared" si="6"/>
        <v>68</v>
      </c>
      <c r="S94" s="66">
        <v>590</v>
      </c>
      <c r="W94" s="72"/>
      <c r="X94" s="72"/>
      <c r="Y94" s="72"/>
      <c r="AD94" s="72"/>
      <c r="AE94" s="72"/>
    </row>
    <row r="95" spans="1:31" ht="12.75">
      <c r="A95" s="42" t="s">
        <v>523</v>
      </c>
      <c r="B95" s="1" t="s">
        <v>14</v>
      </c>
      <c r="C95" s="1" t="s">
        <v>211</v>
      </c>
      <c r="D95" s="15" t="s">
        <v>494</v>
      </c>
      <c r="E95" s="36">
        <v>310.5</v>
      </c>
      <c r="F95" s="1">
        <v>6</v>
      </c>
      <c r="G95" s="1">
        <v>0</v>
      </c>
      <c r="H95" s="2">
        <v>285.98</v>
      </c>
      <c r="I95" s="2">
        <v>30.02</v>
      </c>
      <c r="J95" s="15">
        <v>316</v>
      </c>
      <c r="K95" s="55">
        <v>316</v>
      </c>
      <c r="L95" s="2">
        <v>36</v>
      </c>
      <c r="M95" s="94">
        <v>352</v>
      </c>
      <c r="N95" s="36">
        <v>460</v>
      </c>
      <c r="O95" s="1">
        <v>6</v>
      </c>
      <c r="P95" s="1">
        <v>0</v>
      </c>
      <c r="Q95" s="83">
        <v>403</v>
      </c>
      <c r="R95" s="83">
        <f t="shared" si="6"/>
        <v>63</v>
      </c>
      <c r="S95" s="66">
        <v>466</v>
      </c>
      <c r="W95" s="72"/>
      <c r="X95" s="72"/>
      <c r="Y95" s="72"/>
      <c r="AD95" s="72"/>
      <c r="AE95" s="72"/>
    </row>
    <row r="96" spans="1:31" ht="12.75">
      <c r="A96" s="42" t="s">
        <v>518</v>
      </c>
      <c r="B96" s="1" t="s">
        <v>14</v>
      </c>
      <c r="C96" s="1" t="s">
        <v>541</v>
      </c>
      <c r="D96" s="15" t="s">
        <v>477</v>
      </c>
      <c r="E96" s="36">
        <v>257.5</v>
      </c>
      <c r="F96" s="1">
        <v>6</v>
      </c>
      <c r="G96" s="1">
        <v>3</v>
      </c>
      <c r="H96" s="2">
        <v>235.2287917737789</v>
      </c>
      <c r="I96" s="2">
        <v>30.77120822622108</v>
      </c>
      <c r="J96" s="15">
        <v>266</v>
      </c>
      <c r="K96" s="55">
        <v>230.99879177377892</v>
      </c>
      <c r="L96" s="2">
        <v>35.00120822622108</v>
      </c>
      <c r="M96" s="94">
        <v>266</v>
      </c>
      <c r="N96" s="36">
        <v>236</v>
      </c>
      <c r="O96" s="1">
        <v>6</v>
      </c>
      <c r="P96" s="1">
        <v>0</v>
      </c>
      <c r="Q96" s="83">
        <v>209</v>
      </c>
      <c r="R96" s="83">
        <f t="shared" si="6"/>
        <v>33</v>
      </c>
      <c r="S96" s="66">
        <v>242</v>
      </c>
      <c r="W96" s="72"/>
      <c r="X96" s="72"/>
      <c r="Y96" s="72"/>
      <c r="AD96" s="72"/>
      <c r="AE96" s="72"/>
    </row>
    <row r="97" spans="1:19" ht="12.75">
      <c r="A97" s="42" t="s">
        <v>410</v>
      </c>
      <c r="B97" s="1" t="s">
        <v>16</v>
      </c>
      <c r="C97" s="1" t="s">
        <v>409</v>
      </c>
      <c r="D97" s="15" t="s">
        <v>408</v>
      </c>
      <c r="E97" s="36">
        <v>1401</v>
      </c>
      <c r="F97" s="1">
        <v>14</v>
      </c>
      <c r="G97" s="1">
        <v>0</v>
      </c>
      <c r="H97" s="2">
        <v>1216.9</v>
      </c>
      <c r="I97" s="2">
        <v>198.1</v>
      </c>
      <c r="J97" s="15">
        <v>1415</v>
      </c>
      <c r="K97" s="95">
        <v>1196</v>
      </c>
      <c r="L97" s="18">
        <v>192.5</v>
      </c>
      <c r="M97" s="96">
        <v>1388.5</v>
      </c>
      <c r="N97" s="17">
        <v>1179</v>
      </c>
      <c r="O97" s="10">
        <v>11</v>
      </c>
      <c r="P97" s="10">
        <v>12</v>
      </c>
      <c r="Q97" s="84">
        <v>1035</v>
      </c>
      <c r="R97" s="83">
        <f t="shared" si="6"/>
        <v>167</v>
      </c>
      <c r="S97" s="99">
        <v>1202</v>
      </c>
    </row>
    <row r="98" spans="1:19" ht="12.75">
      <c r="A98" s="42"/>
      <c r="B98" s="1"/>
      <c r="C98" s="1"/>
      <c r="D98" s="15" t="s">
        <v>539</v>
      </c>
      <c r="E98" s="36">
        <v>167</v>
      </c>
      <c r="F98" s="1">
        <v>0</v>
      </c>
      <c r="G98" s="1">
        <v>0</v>
      </c>
      <c r="H98" s="2">
        <v>148.63</v>
      </c>
      <c r="I98" s="2">
        <v>18.37</v>
      </c>
      <c r="J98" s="15">
        <v>167</v>
      </c>
      <c r="K98" s="95">
        <v>148.63</v>
      </c>
      <c r="L98" s="18">
        <v>18.37</v>
      </c>
      <c r="M98" s="96">
        <v>167</v>
      </c>
      <c r="N98" s="17">
        <v>337</v>
      </c>
      <c r="O98" s="10">
        <v>0</v>
      </c>
      <c r="P98" s="10">
        <v>3</v>
      </c>
      <c r="Q98" s="84">
        <v>299</v>
      </c>
      <c r="R98" s="83">
        <f t="shared" si="6"/>
        <v>41</v>
      </c>
      <c r="S98" s="99">
        <v>340</v>
      </c>
    </row>
    <row r="99" spans="1:19" ht="12.75">
      <c r="A99" s="42" t="s">
        <v>393</v>
      </c>
      <c r="B99" s="1" t="s">
        <v>16</v>
      </c>
      <c r="C99" s="1" t="s">
        <v>222</v>
      </c>
      <c r="D99" s="15" t="s">
        <v>390</v>
      </c>
      <c r="E99" s="36">
        <v>1093.5</v>
      </c>
      <c r="F99" s="1">
        <v>3</v>
      </c>
      <c r="G99" s="1">
        <v>0</v>
      </c>
      <c r="H99" s="2">
        <v>962.288</v>
      </c>
      <c r="I99" s="2">
        <v>133.712</v>
      </c>
      <c r="J99" s="15">
        <v>1096</v>
      </c>
      <c r="K99" s="95">
        <v>971.688</v>
      </c>
      <c r="L99" s="18">
        <v>128.31199999999998</v>
      </c>
      <c r="M99" s="96">
        <v>1100</v>
      </c>
      <c r="N99" s="17">
        <v>1022</v>
      </c>
      <c r="O99" s="10">
        <v>1</v>
      </c>
      <c r="P99" s="10">
        <v>9</v>
      </c>
      <c r="Q99" s="84">
        <v>903</v>
      </c>
      <c r="R99" s="83">
        <f t="shared" si="6"/>
        <v>129</v>
      </c>
      <c r="S99" s="99">
        <v>1032</v>
      </c>
    </row>
    <row r="100" spans="1:19" ht="12.75">
      <c r="A100" s="42" t="s">
        <v>392</v>
      </c>
      <c r="B100" s="1" t="s">
        <v>16</v>
      </c>
      <c r="C100" s="1" t="s">
        <v>391</v>
      </c>
      <c r="D100" s="15" t="s">
        <v>390</v>
      </c>
      <c r="E100" s="36">
        <v>709</v>
      </c>
      <c r="F100" s="1">
        <v>2</v>
      </c>
      <c r="G100" s="1">
        <v>0</v>
      </c>
      <c r="H100" s="2">
        <v>632.79</v>
      </c>
      <c r="I100" s="2">
        <v>78.21</v>
      </c>
      <c r="J100" s="15">
        <v>711</v>
      </c>
      <c r="K100" s="95">
        <v>639</v>
      </c>
      <c r="L100" s="18">
        <v>72</v>
      </c>
      <c r="M100" s="96">
        <v>711</v>
      </c>
      <c r="N100" s="17">
        <v>696</v>
      </c>
      <c r="O100" s="10">
        <v>0</v>
      </c>
      <c r="P100" s="10">
        <v>6</v>
      </c>
      <c r="Q100" s="84">
        <v>617</v>
      </c>
      <c r="R100" s="83">
        <f t="shared" si="6"/>
        <v>85</v>
      </c>
      <c r="S100" s="99">
        <v>702</v>
      </c>
    </row>
    <row r="101" spans="1:31" ht="12.75">
      <c r="A101" s="42" t="s">
        <v>516</v>
      </c>
      <c r="B101" s="1" t="s">
        <v>14</v>
      </c>
      <c r="C101" s="1" t="s">
        <v>473</v>
      </c>
      <c r="D101" s="15" t="s">
        <v>470</v>
      </c>
      <c r="E101" s="36">
        <v>812</v>
      </c>
      <c r="F101" s="1">
        <v>0</v>
      </c>
      <c r="G101" s="1">
        <v>0</v>
      </c>
      <c r="H101" s="2">
        <v>706.44</v>
      </c>
      <c r="I101" s="2">
        <v>105.56</v>
      </c>
      <c r="J101" s="15">
        <v>812</v>
      </c>
      <c r="K101" s="55">
        <v>690.75</v>
      </c>
      <c r="L101" s="2">
        <v>121.25</v>
      </c>
      <c r="M101" s="94">
        <v>812</v>
      </c>
      <c r="N101" s="36">
        <v>764</v>
      </c>
      <c r="O101" s="1">
        <v>0</v>
      </c>
      <c r="P101" s="1">
        <v>3</v>
      </c>
      <c r="Q101" s="83">
        <v>651</v>
      </c>
      <c r="R101" s="83">
        <f t="shared" si="6"/>
        <v>116</v>
      </c>
      <c r="S101" s="66">
        <v>767</v>
      </c>
      <c r="W101" s="72"/>
      <c r="X101" s="72"/>
      <c r="Y101" s="72"/>
      <c r="AD101" s="72"/>
      <c r="AE101" s="72"/>
    </row>
    <row r="102" spans="1:31" ht="12.75">
      <c r="A102" s="42" t="s">
        <v>517</v>
      </c>
      <c r="B102" s="1" t="s">
        <v>14</v>
      </c>
      <c r="C102" s="1" t="s">
        <v>475</v>
      </c>
      <c r="D102" s="15" t="s">
        <v>470</v>
      </c>
      <c r="E102" s="36">
        <v>593</v>
      </c>
      <c r="F102" s="1">
        <v>9</v>
      </c>
      <c r="G102" s="1">
        <v>0</v>
      </c>
      <c r="H102" s="2">
        <v>511.7</v>
      </c>
      <c r="I102" s="2">
        <v>90.3</v>
      </c>
      <c r="J102" s="15">
        <v>602</v>
      </c>
      <c r="K102" s="55">
        <v>533</v>
      </c>
      <c r="L102" s="2">
        <v>69</v>
      </c>
      <c r="M102" s="94">
        <v>602</v>
      </c>
      <c r="N102" s="36">
        <v>607</v>
      </c>
      <c r="O102" s="1">
        <v>9</v>
      </c>
      <c r="P102" s="1">
        <v>3</v>
      </c>
      <c r="Q102" s="83">
        <v>532</v>
      </c>
      <c r="R102" s="83">
        <f t="shared" si="6"/>
        <v>87</v>
      </c>
      <c r="S102" s="66">
        <v>619</v>
      </c>
      <c r="W102" s="72"/>
      <c r="X102" s="72"/>
      <c r="Y102" s="72"/>
      <c r="AD102" s="72"/>
      <c r="AE102" s="72"/>
    </row>
    <row r="103" spans="1:31" ht="12.75">
      <c r="A103" s="42" t="s">
        <v>515</v>
      </c>
      <c r="B103" s="1" t="s">
        <v>14</v>
      </c>
      <c r="C103" s="1" t="s">
        <v>471</v>
      </c>
      <c r="D103" s="15" t="s">
        <v>470</v>
      </c>
      <c r="E103" s="36">
        <v>513.5</v>
      </c>
      <c r="F103" s="1">
        <v>9</v>
      </c>
      <c r="G103" s="1">
        <v>29</v>
      </c>
      <c r="H103" s="2">
        <v>490.94100000000003</v>
      </c>
      <c r="I103" s="2">
        <v>60.059</v>
      </c>
      <c r="J103" s="15">
        <v>551</v>
      </c>
      <c r="K103" s="55">
        <v>507.00100000000003</v>
      </c>
      <c r="L103" s="2">
        <v>43.998999999999995</v>
      </c>
      <c r="M103" s="94">
        <v>551</v>
      </c>
      <c r="N103" s="36">
        <v>485</v>
      </c>
      <c r="O103" s="1">
        <v>9</v>
      </c>
      <c r="P103" s="1">
        <v>35</v>
      </c>
      <c r="Q103" s="83">
        <v>476</v>
      </c>
      <c r="R103" s="83">
        <f t="shared" si="6"/>
        <v>53</v>
      </c>
      <c r="S103" s="66">
        <v>529</v>
      </c>
      <c r="W103" s="72"/>
      <c r="X103" s="72"/>
      <c r="Y103" s="72"/>
      <c r="AD103" s="72"/>
      <c r="AE103" s="72"/>
    </row>
    <row r="104" spans="1:31" ht="12.75">
      <c r="A104" s="42" t="s">
        <v>514</v>
      </c>
      <c r="B104" s="1" t="s">
        <v>14</v>
      </c>
      <c r="C104" s="1" t="s">
        <v>468</v>
      </c>
      <c r="D104" s="15" t="s">
        <v>467</v>
      </c>
      <c r="E104" s="36">
        <v>533</v>
      </c>
      <c r="F104" s="1">
        <v>9</v>
      </c>
      <c r="G104" s="1">
        <v>0</v>
      </c>
      <c r="H104" s="2">
        <v>463.41</v>
      </c>
      <c r="I104" s="2">
        <v>78.59</v>
      </c>
      <c r="J104" s="15">
        <v>542</v>
      </c>
      <c r="K104" s="55">
        <v>461.4</v>
      </c>
      <c r="L104" s="2">
        <v>80.6</v>
      </c>
      <c r="M104" s="94">
        <v>542</v>
      </c>
      <c r="N104" s="36">
        <v>463</v>
      </c>
      <c r="O104" s="1">
        <v>9</v>
      </c>
      <c r="P104" s="1">
        <v>112</v>
      </c>
      <c r="Q104" s="83">
        <v>497</v>
      </c>
      <c r="R104" s="83">
        <f t="shared" si="6"/>
        <v>87</v>
      </c>
      <c r="S104" s="66">
        <v>584</v>
      </c>
      <c r="W104" s="72"/>
      <c r="X104" s="72"/>
      <c r="Y104" s="72"/>
      <c r="AD104" s="72"/>
      <c r="AE104" s="72"/>
    </row>
    <row r="105" spans="1:19" ht="12.75">
      <c r="A105" s="42" t="s">
        <v>407</v>
      </c>
      <c r="B105" s="1" t="s">
        <v>16</v>
      </c>
      <c r="C105" s="1" t="s">
        <v>406</v>
      </c>
      <c r="D105" s="15" t="s">
        <v>405</v>
      </c>
      <c r="E105" s="36">
        <v>728</v>
      </c>
      <c r="F105" s="1">
        <v>13</v>
      </c>
      <c r="G105" s="1">
        <v>0</v>
      </c>
      <c r="H105" s="2">
        <v>636.3417721518988</v>
      </c>
      <c r="I105" s="2">
        <v>104.65822784810126</v>
      </c>
      <c r="J105" s="15">
        <v>741</v>
      </c>
      <c r="K105" s="95">
        <v>604.0017721518988</v>
      </c>
      <c r="L105" s="18">
        <v>139.99822784810127</v>
      </c>
      <c r="M105" s="96">
        <v>744</v>
      </c>
      <c r="N105" s="17">
        <v>635</v>
      </c>
      <c r="O105" s="10">
        <v>9</v>
      </c>
      <c r="P105" s="10">
        <v>6</v>
      </c>
      <c r="Q105" s="84">
        <v>546</v>
      </c>
      <c r="R105" s="83">
        <f t="shared" si="6"/>
        <v>104</v>
      </c>
      <c r="S105" s="99">
        <v>650</v>
      </c>
    </row>
    <row r="106" spans="1:31" ht="12.75">
      <c r="A106" s="42" t="s">
        <v>438</v>
      </c>
      <c r="B106" s="1" t="s">
        <v>14</v>
      </c>
      <c r="C106" s="1" t="s">
        <v>437</v>
      </c>
      <c r="D106" s="15" t="s">
        <v>436</v>
      </c>
      <c r="E106" s="36">
        <v>662.5</v>
      </c>
      <c r="F106" s="1">
        <v>0</v>
      </c>
      <c r="G106" s="1">
        <v>0</v>
      </c>
      <c r="H106" s="2">
        <v>582.56</v>
      </c>
      <c r="I106" s="2">
        <v>79.44</v>
      </c>
      <c r="J106" s="15">
        <v>662</v>
      </c>
      <c r="K106" s="55">
        <v>587.5</v>
      </c>
      <c r="L106" s="2">
        <v>74.5</v>
      </c>
      <c r="M106" s="94">
        <v>662</v>
      </c>
      <c r="N106" s="36">
        <v>568</v>
      </c>
      <c r="O106" s="1">
        <v>0</v>
      </c>
      <c r="P106" s="1">
        <v>6</v>
      </c>
      <c r="Q106" s="83">
        <v>505</v>
      </c>
      <c r="R106" s="83">
        <f t="shared" si="6"/>
        <v>69</v>
      </c>
      <c r="S106" s="66">
        <v>574</v>
      </c>
      <c r="W106" s="72"/>
      <c r="X106" s="72"/>
      <c r="Y106" s="72"/>
      <c r="AD106" s="72"/>
      <c r="AE106" s="72"/>
    </row>
    <row r="107" spans="1:19" ht="12.75">
      <c r="A107" s="42" t="s">
        <v>389</v>
      </c>
      <c r="B107" s="1" t="s">
        <v>16</v>
      </c>
      <c r="C107" s="1" t="s">
        <v>388</v>
      </c>
      <c r="D107" s="15" t="s">
        <v>387</v>
      </c>
      <c r="E107" s="36">
        <v>499</v>
      </c>
      <c r="F107" s="1">
        <v>2</v>
      </c>
      <c r="G107" s="1">
        <v>1</v>
      </c>
      <c r="H107" s="2">
        <v>451.8</v>
      </c>
      <c r="I107" s="2">
        <v>50.2</v>
      </c>
      <c r="J107" s="15">
        <v>502</v>
      </c>
      <c r="K107" s="95">
        <v>458.4</v>
      </c>
      <c r="L107" s="18">
        <v>43.6</v>
      </c>
      <c r="M107" s="96">
        <v>502</v>
      </c>
      <c r="N107" s="17">
        <v>451</v>
      </c>
      <c r="O107" s="10">
        <v>0</v>
      </c>
      <c r="P107" s="10">
        <v>3</v>
      </c>
      <c r="Q107" s="84">
        <v>404</v>
      </c>
      <c r="R107" s="83">
        <f t="shared" si="6"/>
        <v>50</v>
      </c>
      <c r="S107" s="99">
        <v>454</v>
      </c>
    </row>
    <row r="108" spans="1:31" ht="12.75">
      <c r="A108" s="42" t="s">
        <v>506</v>
      </c>
      <c r="B108" s="1" t="s">
        <v>14</v>
      </c>
      <c r="C108" s="1" t="s">
        <v>434</v>
      </c>
      <c r="D108" s="15" t="s">
        <v>431</v>
      </c>
      <c r="E108" s="36">
        <v>738</v>
      </c>
      <c r="F108" s="1">
        <v>0</v>
      </c>
      <c r="G108" s="1">
        <v>0</v>
      </c>
      <c r="H108" s="2">
        <v>645.75</v>
      </c>
      <c r="I108" s="2">
        <v>92.25</v>
      </c>
      <c r="J108" s="15">
        <v>738</v>
      </c>
      <c r="K108" s="55">
        <v>638</v>
      </c>
      <c r="L108" s="2">
        <v>84.5</v>
      </c>
      <c r="M108" s="94">
        <v>722.5</v>
      </c>
      <c r="N108" s="36">
        <v>671</v>
      </c>
      <c r="O108" s="1">
        <v>0</v>
      </c>
      <c r="P108" s="1">
        <v>3</v>
      </c>
      <c r="Q108" s="83">
        <v>589</v>
      </c>
      <c r="R108" s="83">
        <f t="shared" si="6"/>
        <v>85</v>
      </c>
      <c r="S108" s="66">
        <v>674</v>
      </c>
      <c r="W108" s="72"/>
      <c r="X108" s="72"/>
      <c r="Y108" s="72"/>
      <c r="AD108" s="72"/>
      <c r="AE108" s="72"/>
    </row>
    <row r="109" spans="1:19" ht="12.75">
      <c r="A109" s="42" t="s">
        <v>399</v>
      </c>
      <c r="B109" s="1" t="s">
        <v>16</v>
      </c>
      <c r="C109" s="1" t="s">
        <v>398</v>
      </c>
      <c r="D109" s="15" t="s">
        <v>397</v>
      </c>
      <c r="E109" s="36">
        <v>959.5</v>
      </c>
      <c r="F109" s="1">
        <v>6</v>
      </c>
      <c r="G109" s="1">
        <v>0</v>
      </c>
      <c r="H109" s="2">
        <v>836.655</v>
      </c>
      <c r="I109" s="2">
        <v>128.345</v>
      </c>
      <c r="J109" s="15">
        <v>965</v>
      </c>
      <c r="K109" s="95">
        <v>837.005</v>
      </c>
      <c r="L109" s="18">
        <v>127.995</v>
      </c>
      <c r="M109" s="96">
        <v>965</v>
      </c>
      <c r="N109" s="17">
        <v>910</v>
      </c>
      <c r="O109" s="10">
        <v>1</v>
      </c>
      <c r="P109" s="10">
        <v>9</v>
      </c>
      <c r="Q109" s="84">
        <v>791</v>
      </c>
      <c r="R109" s="83">
        <f t="shared" si="6"/>
        <v>129</v>
      </c>
      <c r="S109" s="99">
        <v>920</v>
      </c>
    </row>
    <row r="110" spans="1:31" ht="12.75">
      <c r="A110" s="42" t="s">
        <v>513</v>
      </c>
      <c r="B110" s="1" t="s">
        <v>14</v>
      </c>
      <c r="C110" s="1" t="s">
        <v>307</v>
      </c>
      <c r="D110" s="15" t="s">
        <v>463</v>
      </c>
      <c r="E110" s="36">
        <v>235.5</v>
      </c>
      <c r="F110" s="1">
        <v>12</v>
      </c>
      <c r="G110" s="1">
        <v>0</v>
      </c>
      <c r="H110" s="2">
        <v>222.3</v>
      </c>
      <c r="I110" s="2">
        <v>24.7</v>
      </c>
      <c r="J110" s="15">
        <v>247</v>
      </c>
      <c r="K110" s="55">
        <v>226</v>
      </c>
      <c r="L110" s="2">
        <v>21</v>
      </c>
      <c r="M110" s="94">
        <v>247</v>
      </c>
      <c r="N110" s="36">
        <v>232</v>
      </c>
      <c r="O110" s="1">
        <v>6</v>
      </c>
      <c r="P110" s="1">
        <v>0</v>
      </c>
      <c r="Q110" s="83">
        <v>214</v>
      </c>
      <c r="R110" s="83">
        <f t="shared" si="6"/>
        <v>24</v>
      </c>
      <c r="S110" s="66">
        <v>238</v>
      </c>
      <c r="W110" s="72"/>
      <c r="X110" s="72"/>
      <c r="Y110" s="72"/>
      <c r="AD110" s="72"/>
      <c r="AE110" s="72"/>
    </row>
    <row r="111" spans="1:31" ht="12.75">
      <c r="A111" s="42" t="s">
        <v>512</v>
      </c>
      <c r="B111" s="1" t="s">
        <v>14</v>
      </c>
      <c r="C111" s="1" t="s">
        <v>464</v>
      </c>
      <c r="D111" s="15" t="s">
        <v>463</v>
      </c>
      <c r="E111" s="36">
        <v>692</v>
      </c>
      <c r="F111" s="1">
        <v>0</v>
      </c>
      <c r="G111" s="1">
        <v>0</v>
      </c>
      <c r="H111" s="2">
        <v>612.42</v>
      </c>
      <c r="I111" s="2">
        <v>79.58</v>
      </c>
      <c r="J111" s="15">
        <v>692</v>
      </c>
      <c r="K111" s="55">
        <v>634.8</v>
      </c>
      <c r="L111" s="2">
        <v>22.45</v>
      </c>
      <c r="M111" s="94">
        <v>657.25</v>
      </c>
      <c r="N111" s="36">
        <v>589</v>
      </c>
      <c r="O111" s="1">
        <v>0</v>
      </c>
      <c r="P111" s="1">
        <v>0</v>
      </c>
      <c r="Q111" s="83">
        <v>553</v>
      </c>
      <c r="R111" s="83">
        <f t="shared" si="6"/>
        <v>36</v>
      </c>
      <c r="S111" s="66">
        <v>589</v>
      </c>
      <c r="W111" s="72"/>
      <c r="X111" s="72"/>
      <c r="Y111" s="72"/>
      <c r="AD111" s="72"/>
      <c r="AE111" s="72"/>
    </row>
    <row r="112" spans="1:31" ht="12.75">
      <c r="A112" s="42" t="s">
        <v>505</v>
      </c>
      <c r="B112" s="1" t="s">
        <v>14</v>
      </c>
      <c r="C112" s="1" t="s">
        <v>429</v>
      </c>
      <c r="D112" s="15" t="s">
        <v>428</v>
      </c>
      <c r="E112" s="36">
        <v>601</v>
      </c>
      <c r="F112" s="1">
        <v>18</v>
      </c>
      <c r="G112" s="1">
        <v>99</v>
      </c>
      <c r="H112" s="2">
        <v>646.2</v>
      </c>
      <c r="I112" s="2">
        <v>71.8</v>
      </c>
      <c r="J112" s="15">
        <v>718</v>
      </c>
      <c r="K112" s="55">
        <v>661.5</v>
      </c>
      <c r="L112" s="2">
        <v>60.5</v>
      </c>
      <c r="M112" s="94">
        <v>722</v>
      </c>
      <c r="N112" s="36">
        <v>655</v>
      </c>
      <c r="O112" s="1">
        <v>18</v>
      </c>
      <c r="P112" s="1">
        <v>119</v>
      </c>
      <c r="Q112" s="83">
        <v>704</v>
      </c>
      <c r="R112" s="83">
        <f t="shared" si="6"/>
        <v>88</v>
      </c>
      <c r="S112" s="66">
        <v>792</v>
      </c>
      <c r="W112" s="72"/>
      <c r="X112" s="72"/>
      <c r="Y112" s="72"/>
      <c r="AD112" s="72"/>
      <c r="AE112" s="72"/>
    </row>
    <row r="113" spans="1:31" ht="12.75">
      <c r="A113" s="42" t="s">
        <v>504</v>
      </c>
      <c r="B113" s="1" t="s">
        <v>14</v>
      </c>
      <c r="C113" s="1" t="s">
        <v>426</v>
      </c>
      <c r="D113" s="15" t="s">
        <v>425</v>
      </c>
      <c r="E113" s="36">
        <v>709.5</v>
      </c>
      <c r="F113" s="1">
        <v>0</v>
      </c>
      <c r="G113" s="1">
        <v>0</v>
      </c>
      <c r="H113" s="2">
        <v>599.105</v>
      </c>
      <c r="I113" s="2">
        <v>109.895</v>
      </c>
      <c r="J113" s="15">
        <v>709</v>
      </c>
      <c r="K113" s="55">
        <v>598.495</v>
      </c>
      <c r="L113" s="2">
        <v>119.495</v>
      </c>
      <c r="M113" s="94">
        <v>718</v>
      </c>
      <c r="N113" s="36">
        <v>694</v>
      </c>
      <c r="O113" s="1">
        <v>0</v>
      </c>
      <c r="P113" s="1">
        <v>111</v>
      </c>
      <c r="Q113" s="83">
        <v>671</v>
      </c>
      <c r="R113" s="83">
        <f t="shared" si="6"/>
        <v>134</v>
      </c>
      <c r="S113" s="66">
        <v>805</v>
      </c>
      <c r="W113" s="72"/>
      <c r="X113" s="72"/>
      <c r="Y113" s="72"/>
      <c r="AD113" s="72"/>
      <c r="AE113" s="72"/>
    </row>
    <row r="114" spans="1:31" ht="12.75">
      <c r="A114" s="42" t="s">
        <v>521</v>
      </c>
      <c r="B114" s="1" t="s">
        <v>14</v>
      </c>
      <c r="C114" s="1" t="s">
        <v>489</v>
      </c>
      <c r="D114" s="15" t="s">
        <v>488</v>
      </c>
      <c r="E114" s="36">
        <v>145</v>
      </c>
      <c r="F114" s="1">
        <v>0</v>
      </c>
      <c r="G114" s="1">
        <v>0</v>
      </c>
      <c r="H114" s="2">
        <v>124.7</v>
      </c>
      <c r="I114" s="2">
        <v>20.3</v>
      </c>
      <c r="J114" s="15">
        <v>145</v>
      </c>
      <c r="K114" s="55">
        <v>135.5</v>
      </c>
      <c r="L114" s="2">
        <v>9.5</v>
      </c>
      <c r="M114" s="94">
        <v>145</v>
      </c>
      <c r="N114" s="36">
        <v>73</v>
      </c>
      <c r="O114" s="1">
        <v>0</v>
      </c>
      <c r="P114" s="1">
        <v>0</v>
      </c>
      <c r="Q114" s="83">
        <v>67</v>
      </c>
      <c r="R114" s="83">
        <f t="shared" si="6"/>
        <v>6</v>
      </c>
      <c r="S114" s="66">
        <v>73</v>
      </c>
      <c r="W114" s="72"/>
      <c r="X114" s="72"/>
      <c r="Y114" s="72"/>
      <c r="AD114" s="72"/>
      <c r="AE114" s="72"/>
    </row>
    <row r="115" spans="1:31" ht="12.75">
      <c r="A115" s="42" t="s">
        <v>511</v>
      </c>
      <c r="B115" s="1" t="s">
        <v>14</v>
      </c>
      <c r="C115" s="1" t="s">
        <v>461</v>
      </c>
      <c r="D115" s="15" t="s">
        <v>460</v>
      </c>
      <c r="E115" s="36">
        <v>364</v>
      </c>
      <c r="F115" s="1">
        <v>9</v>
      </c>
      <c r="G115" s="1">
        <v>0</v>
      </c>
      <c r="H115" s="2">
        <v>340.34</v>
      </c>
      <c r="I115" s="2">
        <v>33.66</v>
      </c>
      <c r="J115" s="15">
        <v>374</v>
      </c>
      <c r="K115" s="55">
        <v>376.4</v>
      </c>
      <c r="L115" s="2">
        <v>34.6</v>
      </c>
      <c r="M115" s="94">
        <v>411</v>
      </c>
      <c r="N115" s="36">
        <v>447</v>
      </c>
      <c r="O115" s="1">
        <v>9</v>
      </c>
      <c r="P115" s="1">
        <v>0</v>
      </c>
      <c r="Q115" s="83">
        <v>410</v>
      </c>
      <c r="R115" s="83">
        <f t="shared" si="6"/>
        <v>46</v>
      </c>
      <c r="S115" s="66">
        <v>456</v>
      </c>
      <c r="W115" s="72"/>
      <c r="X115" s="72"/>
      <c r="Y115" s="72"/>
      <c r="AD115" s="72"/>
      <c r="AE115" s="72"/>
    </row>
    <row r="116" spans="1:19" ht="12.75">
      <c r="A116" s="42" t="s">
        <v>396</v>
      </c>
      <c r="B116" s="1" t="s">
        <v>16</v>
      </c>
      <c r="C116" s="1" t="s">
        <v>395</v>
      </c>
      <c r="D116" s="15" t="s">
        <v>394</v>
      </c>
      <c r="E116" s="36">
        <v>936.5</v>
      </c>
      <c r="F116" s="1">
        <v>8</v>
      </c>
      <c r="G116" s="1">
        <v>0</v>
      </c>
      <c r="H116" s="2">
        <v>825.2004384524245</v>
      </c>
      <c r="I116" s="2">
        <v>118.7995615475755</v>
      </c>
      <c r="J116" s="15">
        <v>944</v>
      </c>
      <c r="K116" s="95">
        <v>833.4904384524244</v>
      </c>
      <c r="L116" s="18">
        <v>109.00956154757549</v>
      </c>
      <c r="M116" s="96">
        <v>942.5</v>
      </c>
      <c r="N116" s="17">
        <v>883</v>
      </c>
      <c r="O116" s="10">
        <v>1</v>
      </c>
      <c r="P116" s="10">
        <v>9</v>
      </c>
      <c r="Q116" s="84">
        <v>781</v>
      </c>
      <c r="R116" s="83">
        <f t="shared" si="6"/>
        <v>112</v>
      </c>
      <c r="S116" s="99">
        <v>893</v>
      </c>
    </row>
    <row r="117" spans="1:19" ht="12.75">
      <c r="A117" s="42" t="s">
        <v>404</v>
      </c>
      <c r="B117" s="1" t="s">
        <v>16</v>
      </c>
      <c r="C117" s="1" t="s">
        <v>403</v>
      </c>
      <c r="D117" s="15" t="s">
        <v>402</v>
      </c>
      <c r="E117" s="36">
        <v>966.5</v>
      </c>
      <c r="F117" s="1">
        <v>8</v>
      </c>
      <c r="G117" s="1">
        <v>0</v>
      </c>
      <c r="H117" s="2">
        <v>868.4237265625</v>
      </c>
      <c r="I117" s="2">
        <v>105.57627343749999</v>
      </c>
      <c r="J117" s="15">
        <v>974</v>
      </c>
      <c r="K117" s="95">
        <v>872.9037265625</v>
      </c>
      <c r="L117" s="18">
        <v>107.59627343749999</v>
      </c>
      <c r="M117" s="96">
        <v>980.5</v>
      </c>
      <c r="N117" s="17">
        <v>949</v>
      </c>
      <c r="O117" s="10">
        <v>1</v>
      </c>
      <c r="P117" s="10">
        <v>9</v>
      </c>
      <c r="Q117" s="84">
        <v>843</v>
      </c>
      <c r="R117" s="83">
        <f t="shared" si="6"/>
        <v>116</v>
      </c>
      <c r="S117" s="99">
        <v>959</v>
      </c>
    </row>
    <row r="118" spans="1:31" ht="12.75">
      <c r="A118" s="42" t="s">
        <v>520</v>
      </c>
      <c r="B118" s="1" t="s">
        <v>14</v>
      </c>
      <c r="C118" s="1" t="s">
        <v>485</v>
      </c>
      <c r="D118" s="15" t="s">
        <v>402</v>
      </c>
      <c r="E118" s="36">
        <v>786.5</v>
      </c>
      <c r="F118" s="1">
        <v>0</v>
      </c>
      <c r="G118" s="1">
        <v>0</v>
      </c>
      <c r="H118" s="2">
        <v>644.52</v>
      </c>
      <c r="I118" s="2">
        <v>141.48</v>
      </c>
      <c r="J118" s="15">
        <v>786</v>
      </c>
      <c r="K118" s="55">
        <v>691</v>
      </c>
      <c r="L118" s="2">
        <v>105</v>
      </c>
      <c r="M118" s="94">
        <v>796</v>
      </c>
      <c r="N118" s="36">
        <v>760</v>
      </c>
      <c r="O118" s="1">
        <v>0</v>
      </c>
      <c r="P118" s="1">
        <v>0</v>
      </c>
      <c r="Q118" s="83">
        <v>654</v>
      </c>
      <c r="R118" s="83">
        <f t="shared" si="6"/>
        <v>106</v>
      </c>
      <c r="S118" s="66">
        <v>760</v>
      </c>
      <c r="W118" s="72"/>
      <c r="X118" s="72"/>
      <c r="Y118" s="72"/>
      <c r="AD118" s="72"/>
      <c r="AE118" s="72"/>
    </row>
    <row r="119" spans="1:19" ht="12.75">
      <c r="A119" s="42" t="s">
        <v>386</v>
      </c>
      <c r="B119" s="1" t="s">
        <v>16</v>
      </c>
      <c r="C119" s="1" t="s">
        <v>385</v>
      </c>
      <c r="D119" s="15" t="s">
        <v>384</v>
      </c>
      <c r="E119" s="36">
        <v>1091</v>
      </c>
      <c r="F119" s="1">
        <v>14</v>
      </c>
      <c r="G119" s="1">
        <v>4</v>
      </c>
      <c r="H119" s="2">
        <v>981.465</v>
      </c>
      <c r="I119" s="2">
        <v>127.535</v>
      </c>
      <c r="J119" s="15">
        <v>1109</v>
      </c>
      <c r="K119" s="95">
        <v>983.745</v>
      </c>
      <c r="L119" s="18">
        <v>125.245</v>
      </c>
      <c r="M119" s="96">
        <v>1109</v>
      </c>
      <c r="N119" s="17">
        <v>1158</v>
      </c>
      <c r="O119" s="10">
        <v>10</v>
      </c>
      <c r="P119" s="10">
        <v>15</v>
      </c>
      <c r="Q119" s="84">
        <v>1029</v>
      </c>
      <c r="R119" s="83">
        <f t="shared" si="6"/>
        <v>154</v>
      </c>
      <c r="S119" s="99">
        <v>1183</v>
      </c>
    </row>
    <row r="120" spans="1:31" ht="12.75">
      <c r="A120" s="42" t="s">
        <v>510</v>
      </c>
      <c r="B120" s="1" t="s">
        <v>14</v>
      </c>
      <c r="C120" s="1" t="s">
        <v>451</v>
      </c>
      <c r="D120" s="15" t="s">
        <v>450</v>
      </c>
      <c r="E120" s="36">
        <v>368</v>
      </c>
      <c r="F120" s="1">
        <v>0</v>
      </c>
      <c r="G120" s="1">
        <v>0</v>
      </c>
      <c r="H120" s="2">
        <v>329.7448979591837</v>
      </c>
      <c r="I120" s="2">
        <v>38.255102040816325</v>
      </c>
      <c r="J120" s="15">
        <v>368</v>
      </c>
      <c r="K120" s="55">
        <v>332.75489795918367</v>
      </c>
      <c r="L120" s="2">
        <v>35.24510204081633</v>
      </c>
      <c r="M120" s="94">
        <v>368</v>
      </c>
      <c r="N120" s="36">
        <v>372</v>
      </c>
      <c r="O120" s="1">
        <v>0</v>
      </c>
      <c r="P120" s="1">
        <v>0</v>
      </c>
      <c r="Q120" s="83">
        <v>327</v>
      </c>
      <c r="R120" s="83">
        <f t="shared" si="6"/>
        <v>45</v>
      </c>
      <c r="S120" s="66">
        <v>372</v>
      </c>
      <c r="W120" s="72"/>
      <c r="X120" s="72"/>
      <c r="Y120" s="72"/>
      <c r="AD120" s="72"/>
      <c r="AE120" s="72"/>
    </row>
    <row r="121" spans="1:31" ht="12.75">
      <c r="A121" s="42" t="s">
        <v>509</v>
      </c>
      <c r="B121" s="1" t="s">
        <v>14</v>
      </c>
      <c r="C121" s="1" t="s">
        <v>448</v>
      </c>
      <c r="D121" s="15" t="s">
        <v>447</v>
      </c>
      <c r="E121" s="36">
        <v>761</v>
      </c>
      <c r="F121" s="1">
        <v>3</v>
      </c>
      <c r="G121" s="1">
        <v>0</v>
      </c>
      <c r="H121" s="2">
        <v>664.68</v>
      </c>
      <c r="I121" s="2">
        <v>99.32</v>
      </c>
      <c r="J121" s="15">
        <v>764</v>
      </c>
      <c r="K121" s="55">
        <v>671.4</v>
      </c>
      <c r="L121" s="2">
        <v>92.6</v>
      </c>
      <c r="M121" s="94">
        <v>764</v>
      </c>
      <c r="N121" s="36">
        <v>730</v>
      </c>
      <c r="O121" s="1">
        <v>0</v>
      </c>
      <c r="P121" s="1">
        <v>6</v>
      </c>
      <c r="Q121" s="83">
        <v>636</v>
      </c>
      <c r="R121" s="83">
        <f t="shared" si="6"/>
        <v>100</v>
      </c>
      <c r="S121" s="66">
        <v>736</v>
      </c>
      <c r="W121" s="72"/>
      <c r="X121" s="72"/>
      <c r="Y121" s="72"/>
      <c r="AD121" s="72"/>
      <c r="AE121" s="72"/>
    </row>
    <row r="122" spans="1:31" ht="12.75">
      <c r="A122" s="42" t="s">
        <v>503</v>
      </c>
      <c r="B122" s="1" t="s">
        <v>14</v>
      </c>
      <c r="C122" s="1" t="s">
        <v>281</v>
      </c>
      <c r="D122" s="15" t="s">
        <v>420</v>
      </c>
      <c r="E122" s="36">
        <v>270.5</v>
      </c>
      <c r="F122" s="1">
        <v>6</v>
      </c>
      <c r="G122" s="1">
        <v>0</v>
      </c>
      <c r="H122" s="2">
        <v>223.56</v>
      </c>
      <c r="I122" s="2">
        <v>52.44</v>
      </c>
      <c r="J122" s="15">
        <v>276</v>
      </c>
      <c r="K122" s="55">
        <v>214.75</v>
      </c>
      <c r="L122" s="2">
        <v>61.25</v>
      </c>
      <c r="M122" s="94">
        <v>276</v>
      </c>
      <c r="N122" s="36">
        <v>237</v>
      </c>
      <c r="O122" s="1">
        <v>6</v>
      </c>
      <c r="P122" s="1">
        <v>0</v>
      </c>
      <c r="Q122" s="83">
        <v>196</v>
      </c>
      <c r="R122" s="83">
        <f t="shared" si="6"/>
        <v>47</v>
      </c>
      <c r="S122" s="66">
        <v>243</v>
      </c>
      <c r="W122" s="72"/>
      <c r="X122" s="72"/>
      <c r="Y122" s="72"/>
      <c r="AD122" s="72"/>
      <c r="AE122" s="72"/>
    </row>
    <row r="123" spans="1:31" ht="12.75">
      <c r="A123" s="42" t="s">
        <v>508</v>
      </c>
      <c r="B123" s="1" t="s">
        <v>14</v>
      </c>
      <c r="C123" s="1" t="s">
        <v>445</v>
      </c>
      <c r="D123" s="15" t="s">
        <v>444</v>
      </c>
      <c r="E123" s="36">
        <v>839.5</v>
      </c>
      <c r="F123" s="1">
        <v>11</v>
      </c>
      <c r="G123" s="1">
        <v>0</v>
      </c>
      <c r="H123" s="2">
        <v>750.55</v>
      </c>
      <c r="I123" s="2">
        <v>99.45</v>
      </c>
      <c r="J123" s="15">
        <v>850</v>
      </c>
      <c r="K123" s="55">
        <v>748</v>
      </c>
      <c r="L123" s="2">
        <v>95.5</v>
      </c>
      <c r="M123" s="94">
        <v>843.5</v>
      </c>
      <c r="N123" s="36">
        <v>708</v>
      </c>
      <c r="O123" s="1">
        <v>9</v>
      </c>
      <c r="P123" s="1">
        <v>6</v>
      </c>
      <c r="Q123" s="83">
        <v>641</v>
      </c>
      <c r="R123" s="83">
        <f t="shared" si="6"/>
        <v>82</v>
      </c>
      <c r="S123" s="66">
        <v>723</v>
      </c>
      <c r="W123" s="72"/>
      <c r="X123" s="72"/>
      <c r="Y123" s="72"/>
      <c r="AD123" s="72"/>
      <c r="AE123" s="72"/>
    </row>
    <row r="124" spans="1:19" ht="12.75">
      <c r="A124" s="42" t="s">
        <v>401</v>
      </c>
      <c r="B124" s="1" t="s">
        <v>16</v>
      </c>
      <c r="C124" s="1" t="s">
        <v>96</v>
      </c>
      <c r="D124" s="15" t="s">
        <v>400</v>
      </c>
      <c r="E124" s="36">
        <v>820</v>
      </c>
      <c r="F124" s="1">
        <v>5</v>
      </c>
      <c r="G124" s="1">
        <v>1</v>
      </c>
      <c r="H124" s="2">
        <v>751.66</v>
      </c>
      <c r="I124" s="2">
        <v>74.34</v>
      </c>
      <c r="J124" s="15">
        <v>826</v>
      </c>
      <c r="K124" s="95">
        <v>770</v>
      </c>
      <c r="L124" s="18">
        <v>73</v>
      </c>
      <c r="M124" s="96">
        <v>843</v>
      </c>
      <c r="N124" s="17">
        <v>813</v>
      </c>
      <c r="O124" s="10">
        <v>1</v>
      </c>
      <c r="P124" s="10">
        <v>14</v>
      </c>
      <c r="Q124" s="84">
        <v>747</v>
      </c>
      <c r="R124" s="83">
        <f t="shared" si="6"/>
        <v>81</v>
      </c>
      <c r="S124" s="99">
        <v>828</v>
      </c>
    </row>
    <row r="125" spans="1:19" ht="12.75">
      <c r="A125" s="42" t="s">
        <v>383</v>
      </c>
      <c r="B125" s="1" t="s">
        <v>16</v>
      </c>
      <c r="C125" s="1" t="s">
        <v>80</v>
      </c>
      <c r="D125" s="15" t="s">
        <v>382</v>
      </c>
      <c r="E125" s="36">
        <v>1028</v>
      </c>
      <c r="F125" s="1">
        <v>5</v>
      </c>
      <c r="G125" s="1">
        <v>0</v>
      </c>
      <c r="H125" s="2">
        <v>898.71</v>
      </c>
      <c r="I125" s="2">
        <v>134.29</v>
      </c>
      <c r="J125" s="15">
        <v>1033</v>
      </c>
      <c r="K125" s="95">
        <v>891</v>
      </c>
      <c r="L125" s="18">
        <v>158.5</v>
      </c>
      <c r="M125" s="96">
        <v>1049.5</v>
      </c>
      <c r="N125" s="17">
        <v>919</v>
      </c>
      <c r="O125" s="10">
        <v>1</v>
      </c>
      <c r="P125" s="10">
        <v>9</v>
      </c>
      <c r="Q125" s="84">
        <v>788</v>
      </c>
      <c r="R125" s="83">
        <f t="shared" si="6"/>
        <v>141</v>
      </c>
      <c r="S125" s="99">
        <v>929</v>
      </c>
    </row>
    <row r="126" spans="1:31" ht="12.75">
      <c r="A126" s="42" t="s">
        <v>502</v>
      </c>
      <c r="B126" s="1" t="s">
        <v>14</v>
      </c>
      <c r="C126" s="1" t="s">
        <v>418</v>
      </c>
      <c r="D126" s="15" t="s">
        <v>382</v>
      </c>
      <c r="E126" s="36">
        <v>289.5</v>
      </c>
      <c r="F126" s="1">
        <v>6</v>
      </c>
      <c r="G126" s="1">
        <v>0</v>
      </c>
      <c r="H126" s="2">
        <v>268.4866785079929</v>
      </c>
      <c r="I126" s="2">
        <v>26.513321492007105</v>
      </c>
      <c r="J126" s="15">
        <v>295</v>
      </c>
      <c r="K126" s="55">
        <v>250.9966785079929</v>
      </c>
      <c r="L126" s="2">
        <v>46.0033214920071</v>
      </c>
      <c r="M126" s="94">
        <v>297</v>
      </c>
      <c r="N126" s="36">
        <v>106</v>
      </c>
      <c r="O126" s="1">
        <v>0</v>
      </c>
      <c r="P126" s="1">
        <v>0</v>
      </c>
      <c r="Q126" s="83">
        <v>89</v>
      </c>
      <c r="R126" s="83">
        <f t="shared" si="6"/>
        <v>17</v>
      </c>
      <c r="S126" s="66">
        <v>106</v>
      </c>
      <c r="W126" s="72"/>
      <c r="X126" s="72"/>
      <c r="Y126" s="72"/>
      <c r="AD126" s="72"/>
      <c r="AE126" s="72"/>
    </row>
    <row r="127" spans="1:31" ht="12.75">
      <c r="A127" s="42" t="s">
        <v>500</v>
      </c>
      <c r="B127" s="1" t="s">
        <v>14</v>
      </c>
      <c r="C127" s="1" t="s">
        <v>391</v>
      </c>
      <c r="D127" s="15" t="s">
        <v>414</v>
      </c>
      <c r="E127" s="36">
        <v>933.5</v>
      </c>
      <c r="F127" s="1">
        <v>6</v>
      </c>
      <c r="G127" s="1">
        <v>0</v>
      </c>
      <c r="H127" s="2">
        <v>807.54</v>
      </c>
      <c r="I127" s="2">
        <v>131.46</v>
      </c>
      <c r="J127" s="15">
        <v>939</v>
      </c>
      <c r="K127" s="55">
        <v>801</v>
      </c>
      <c r="L127" s="2">
        <v>114</v>
      </c>
      <c r="M127" s="94">
        <v>915</v>
      </c>
      <c r="N127" s="36">
        <v>891</v>
      </c>
      <c r="O127" s="1">
        <v>6</v>
      </c>
      <c r="P127" s="1">
        <v>0</v>
      </c>
      <c r="Q127" s="83">
        <v>780</v>
      </c>
      <c r="R127" s="83">
        <f t="shared" si="6"/>
        <v>117</v>
      </c>
      <c r="S127" s="66">
        <v>897</v>
      </c>
      <c r="W127" s="72"/>
      <c r="X127" s="72"/>
      <c r="Y127" s="72"/>
      <c r="AD127" s="72"/>
      <c r="AE127" s="72"/>
    </row>
    <row r="128" spans="1:31" ht="13.5" thickBot="1">
      <c r="A128" s="138" t="s">
        <v>501</v>
      </c>
      <c r="B128" s="62" t="s">
        <v>14</v>
      </c>
      <c r="C128" s="62" t="s">
        <v>416</v>
      </c>
      <c r="D128" s="68" t="s">
        <v>414</v>
      </c>
      <c r="E128" s="64">
        <v>1244</v>
      </c>
      <c r="F128" s="62">
        <v>0</v>
      </c>
      <c r="G128" s="62">
        <v>60</v>
      </c>
      <c r="H128" s="63">
        <v>1154.04</v>
      </c>
      <c r="I128" s="63">
        <v>149.96</v>
      </c>
      <c r="J128" s="68">
        <v>1304</v>
      </c>
      <c r="K128" s="139">
        <v>1169.25</v>
      </c>
      <c r="L128" s="63">
        <v>144.75</v>
      </c>
      <c r="M128" s="140">
        <v>1314</v>
      </c>
      <c r="N128" s="64">
        <v>1108</v>
      </c>
      <c r="O128" s="62">
        <v>0</v>
      </c>
      <c r="P128" s="62">
        <v>73</v>
      </c>
      <c r="Q128" s="141">
        <v>1050</v>
      </c>
      <c r="R128" s="141">
        <f t="shared" si="6"/>
        <v>131</v>
      </c>
      <c r="S128" s="142">
        <v>1181</v>
      </c>
      <c r="W128" s="72"/>
      <c r="X128" s="72"/>
      <c r="Y128" s="72"/>
      <c r="AD128" s="72"/>
      <c r="AE128" s="72"/>
    </row>
    <row r="129" spans="1:31" s="11" customFormat="1" ht="13.5" thickBot="1">
      <c r="A129" s="200" t="s">
        <v>527</v>
      </c>
      <c r="B129" s="201"/>
      <c r="C129" s="201"/>
      <c r="D129" s="201"/>
      <c r="E129" s="143">
        <f aca="true" t="shared" si="7" ref="E129:J129">SUM(E90:E128)</f>
        <v>26963.95</v>
      </c>
      <c r="F129" s="143">
        <f t="shared" si="7"/>
        <v>235</v>
      </c>
      <c r="G129" s="143">
        <f t="shared" si="7"/>
        <v>197</v>
      </c>
      <c r="H129" s="143">
        <f t="shared" si="7"/>
        <v>24005.80630540778</v>
      </c>
      <c r="I129" s="143">
        <f t="shared" si="7"/>
        <v>3381.193694592221</v>
      </c>
      <c r="J129" s="143">
        <f t="shared" si="7"/>
        <v>27387</v>
      </c>
      <c r="K129" s="143">
        <f aca="true" t="shared" si="8" ref="K129:S129">SUM(K90:K128)</f>
        <v>24168.406305407778</v>
      </c>
      <c r="L129" s="143">
        <f t="shared" si="8"/>
        <v>3277.073694592221</v>
      </c>
      <c r="M129" s="143">
        <f t="shared" si="8"/>
        <v>27445.5</v>
      </c>
      <c r="N129" s="144">
        <f t="shared" si="8"/>
        <v>25457.25</v>
      </c>
      <c r="O129" s="144">
        <f t="shared" si="8"/>
        <v>168</v>
      </c>
      <c r="P129" s="144">
        <f t="shared" si="8"/>
        <v>617</v>
      </c>
      <c r="Q129" s="144">
        <f t="shared" si="8"/>
        <v>22886</v>
      </c>
      <c r="R129" s="144">
        <f t="shared" si="8"/>
        <v>3356</v>
      </c>
      <c r="S129" s="145">
        <f t="shared" si="8"/>
        <v>26242</v>
      </c>
      <c r="W129" s="73"/>
      <c r="X129" s="73"/>
      <c r="Y129" s="73"/>
      <c r="AD129" s="73"/>
      <c r="AE129" s="73"/>
    </row>
    <row r="130" spans="1:31" s="11" customFormat="1" ht="13.5" thickBot="1">
      <c r="A130" s="198" t="s">
        <v>528</v>
      </c>
      <c r="B130" s="199"/>
      <c r="C130" s="199"/>
      <c r="D130" s="199"/>
      <c r="E130" s="117">
        <f aca="true" t="shared" si="9" ref="E130:J130">E129+E89+E41</f>
        <v>102841.2</v>
      </c>
      <c r="F130" s="117">
        <f t="shared" si="9"/>
        <v>746</v>
      </c>
      <c r="G130" s="117">
        <f t="shared" si="9"/>
        <v>507</v>
      </c>
      <c r="H130" s="117">
        <f t="shared" si="9"/>
        <v>85162.12241880212</v>
      </c>
      <c r="I130" s="117">
        <f t="shared" si="9"/>
        <v>12857.872581197877</v>
      </c>
      <c r="J130" s="117">
        <f t="shared" si="9"/>
        <v>98020</v>
      </c>
      <c r="K130" s="117">
        <f aca="true" t="shared" si="10" ref="K130:S130">K129+K89+K41</f>
        <v>85944.03741880212</v>
      </c>
      <c r="L130" s="117">
        <f t="shared" si="10"/>
        <v>11901.687581197873</v>
      </c>
      <c r="M130" s="117">
        <f t="shared" si="10"/>
        <v>97845.75</v>
      </c>
      <c r="N130" s="118">
        <f t="shared" si="10"/>
        <v>89630.25</v>
      </c>
      <c r="O130" s="118">
        <f t="shared" si="10"/>
        <v>446</v>
      </c>
      <c r="P130" s="118">
        <f t="shared" si="10"/>
        <v>1702</v>
      </c>
      <c r="Q130" s="118">
        <f t="shared" si="10"/>
        <v>80055.07551087515</v>
      </c>
      <c r="R130" s="118">
        <f t="shared" si="10"/>
        <v>11722.924489124844</v>
      </c>
      <c r="S130" s="119">
        <f t="shared" si="10"/>
        <v>91778</v>
      </c>
      <c r="W130" s="73"/>
      <c r="X130" s="73"/>
      <c r="Y130" s="73"/>
      <c r="AD130" s="73"/>
      <c r="AE130" s="73"/>
    </row>
  </sheetData>
  <mergeCells count="7">
    <mergeCell ref="K1:M1"/>
    <mergeCell ref="N1:S1"/>
    <mergeCell ref="E1:J1"/>
    <mergeCell ref="A130:D130"/>
    <mergeCell ref="A89:D89"/>
    <mergeCell ref="A41:D41"/>
    <mergeCell ref="A129:D129"/>
  </mergeCells>
  <printOptions/>
  <pageMargins left="0.75" right="0.75" top="1" bottom="1" header="0.4921259845" footer="0.4921259845"/>
  <pageSetup horizontalDpi="600" verticalDpi="600" orientation="landscape" paperSize="9" scale="53" r:id="rId1"/>
  <headerFooter alignWithMargins="0">
    <oddHeader>&amp;LRectorat de Créteil
DOS&amp;CDOTATION HORAIRE GLOBALE
ENSEIGNEMENT PROFESSIONNEL&amp;RGT 27 janvier 2012</oddHeader>
  </headerFooter>
  <rowBreaks count="2" manualBreakCount="2">
    <brk id="41" max="18" man="1"/>
    <brk id="8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RECTORAT DE CRETEIL</dc:creator>
  <cp:keywords/>
  <dc:description/>
  <cp:lastModifiedBy>SUD EDUCATION CRETEIL</cp:lastModifiedBy>
  <cp:lastPrinted>2012-01-20T10:17:26Z</cp:lastPrinted>
  <dcterms:created xsi:type="dcterms:W3CDTF">2008-01-30T18:44:58Z</dcterms:created>
  <dcterms:modified xsi:type="dcterms:W3CDTF">2012-02-06T11:08:46Z</dcterms:modified>
  <cp:category/>
  <cp:version/>
  <cp:contentType/>
  <cp:contentStatus/>
</cp:coreProperties>
</file>